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4940" windowHeight="7860" firstSheet="11" activeTab="1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データシート" sheetId="8" state="hidden" r:id="rId13"/>
    <sheet name="公会計指標分析・財政指標組合せ分析表" sheetId="17" r:id="rId14"/>
    <sheet name="施設類型別ストック情報分析表①" sheetId="18" r:id="rId15"/>
    <sheet name="施設類型別ストック情報分析表②" sheetId="19" r:id="rId16"/>
  </sheets>
  <externalReferences>
    <externalReference r:id="rId17"/>
  </externalReference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O36" i="9"/>
  <c r="BE36" i="9"/>
  <c r="AM36" i="9"/>
  <c r="BE35" i="9"/>
  <c r="AM35" i="9"/>
  <c r="C34" i="9"/>
  <c r="C35" i="9" s="1"/>
  <c r="C36" i="9" l="1"/>
  <c r="C37"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c r="BW34" i="9" s="1"/>
  <c r="BW35" i="9" l="1"/>
  <c r="BW36" i="9" s="1"/>
  <c r="BW37" i="9" s="1"/>
  <c r="CO34" i="9"/>
  <c r="CO35" i="9" s="1"/>
</calcChain>
</file>

<file path=xl/sharedStrings.xml><?xml version="1.0" encoding="utf-8"?>
<sst xmlns="http://schemas.openxmlformats.org/spreadsheetml/2006/main" count="1034" uniqueCount="555">
  <si>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</si>
  <si>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</si>
  <si>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</si>
  <si>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</si>
  <si>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</si>
  <si>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</si>
  <si>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</si>
  <si>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</si>
  <si>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</si>
  <si>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</si>
  <si>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</si>
  <si>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</si>
  <si>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</si>
  <si>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</si>
  <si>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</si>
  <si>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</si>
  <si>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</si>
  <si>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</si>
  <si>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</si>
  <si>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</si>
  <si>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</si>
  <si>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</si>
  <si>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</si>
  <si>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</si>
  <si>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</si>
  <si>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</si>
  <si>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</si>
  <si>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</si>
  <si>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</si>
  <si>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</si>
  <si>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</si>
  <si>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</si>
  <si>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</si>
  <si>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</si>
  <si>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</si>
  <si>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</si>
  <si>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</si>
  <si>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</si>
  <si>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</si>
  <si>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</si>
  <si>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</si>
  <si>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</si>
  <si>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</si>
  <si>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</si>
  <si>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</si>
  <si>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</si>
  <si>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</si>
  <si>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</si>
  <si>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</si>
  <si>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</si>
  <si>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</si>
  <si>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</si>
  <si>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</si>
  <si>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</si>
  <si>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</si>
  <si>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</si>
  <si>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</si>
  <si>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</si>
  <si>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</si>
  <si>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</si>
  <si>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</si>
  <si>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</si>
  <si>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</si>
  <si>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</si>
  <si>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</si>
  <si>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</si>
  <si>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</si>
  <si>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</si>
  <si>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</si>
  <si>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</si>
  <si>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</si>
  <si>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</si>
  <si>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</si>
  <si>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</si>
  <si>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</si>
  <si>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</si>
  <si>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</si>
  <si>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</si>
  <si>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</si>
  <si>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</si>
  <si>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</si>
  <si>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竹原市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</si>
  <si>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</si>
  <si>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</si>
  <si>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</si>
  <si>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</si>
  <si>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</si>
  <si>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</si>
  <si>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</si>
  <si>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</si>
  <si>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</si>
  <si>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</si>
  <si>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</si>
  <si>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</si>
  <si>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</si>
  <si>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</si>
  <si>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</si>
  <si>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</si>
  <si>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</si>
  <si>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</si>
  <si>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</si>
  <si>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</si>
  <si>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</si>
  <si>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</si>
  <si>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</si>
  <si>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</si>
  <si>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</si>
  <si>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</si>
  <si>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</si>
  <si>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</si>
  <si>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</si>
  <si>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</si>
  <si>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</si>
  <si>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</si>
  <si>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</si>
  <si>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積立金取崩し額</t>
    <phoneticPr fontId="18"/>
  </si>
  <si>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</si>
  <si>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</si>
  <si>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</si>
  <si>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</si>
  <si>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</si>
  <si>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</si>
  <si>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</si>
  <si>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</si>
  <si>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</si>
  <si>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</si>
  <si>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</si>
  <si>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</si>
  <si>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</si>
  <si>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18"/>
  </si>
  <si>
    <t>うち日本人(％)</t>
    <phoneticPr fontId="5"/>
  </si>
  <si>
    <t>-2.1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</si>
  <si>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</si>
  <si>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</si>
  <si>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</si>
  <si>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</si>
  <si>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</si>
  <si>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</si>
  <si>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</si>
  <si>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</si>
  <si>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</si>
  <si>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</si>
  <si>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</si>
  <si>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</si>
  <si>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</si>
  <si>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</si>
  <si>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</si>
  <si>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</si>
  <si>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</si>
  <si>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</si>
  <si>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</si>
  <si>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</si>
  <si>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</si>
  <si>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</si>
  <si>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</si>
  <si>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</si>
  <si>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</si>
  <si>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</si>
  <si>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</si>
  <si>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</si>
  <si>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</si>
  <si>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</si>
  <si>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</si>
  <si>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</si>
  <si>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</si>
  <si>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</si>
  <si>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</si>
  <si>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</si>
  <si>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</si>
  <si>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</si>
  <si>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</si>
  <si>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</si>
  <si>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</si>
  <si>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</si>
  <si>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</si>
  <si>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</si>
  <si>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</si>
  <si>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</si>
  <si>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</si>
  <si>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</si>
  <si>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</si>
  <si>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</si>
  <si>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</si>
  <si>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</si>
  <si>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</si>
  <si>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</si>
  <si>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</si>
  <si>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</si>
  <si>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</si>
  <si>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</si>
  <si>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</si>
  <si>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広島県竹原市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</si>
  <si>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</si>
  <si>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</si>
  <si>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</si>
  <si>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</si>
  <si>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</si>
  <si>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</si>
  <si>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</si>
  <si>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</si>
  <si>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</si>
  <si>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</si>
  <si>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</si>
  <si>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</si>
  <si>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</si>
  <si>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</si>
  <si>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</si>
  <si>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</si>
  <si>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</si>
  <si>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</si>
  <si>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</si>
  <si>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</si>
  <si>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</si>
  <si>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</si>
  <si>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</si>
  <si>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</si>
  <si>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</si>
  <si>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</si>
  <si>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</si>
  <si>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</si>
  <si>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</si>
  <si>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</si>
  <si>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</si>
  <si>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</si>
  <si>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</si>
  <si>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</si>
  <si>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</si>
  <si>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</si>
  <si>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</si>
  <si>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</si>
  <si>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</si>
  <si>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</si>
  <si>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</si>
  <si>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</si>
  <si>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</si>
  <si>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</si>
  <si>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</si>
  <si>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</si>
  <si>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</si>
  <si>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</si>
  <si>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</si>
  <si>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</si>
  <si>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</si>
  <si>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</si>
  <si>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</si>
  <si>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</si>
  <si>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</si>
  <si>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</si>
  <si>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</si>
  <si>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</si>
  <si>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</si>
  <si>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</si>
  <si>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</si>
  <si>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</si>
  <si>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</si>
  <si>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</si>
  <si>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</si>
  <si>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</si>
  <si>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</si>
  <si>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</si>
  <si>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</si>
  <si>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</si>
  <si>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</si>
  <si>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</si>
  <si>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</si>
  <si>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</si>
  <si>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</si>
  <si>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</si>
  <si>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</si>
  <si>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</si>
  <si>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</si>
  <si>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</si>
  <si>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</si>
  <si>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</si>
  <si>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</si>
  <si>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</si>
  <si>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</si>
  <si>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</si>
  <si>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</si>
  <si>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</si>
  <si>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</si>
  <si>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</si>
  <si>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</si>
  <si>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</si>
  <si>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</si>
  <si>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</si>
  <si>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</si>
  <si>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</si>
  <si>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</si>
  <si>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</si>
  <si>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</si>
  <si>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</si>
  <si>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</si>
  <si>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</si>
  <si>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</si>
  <si>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</si>
  <si>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</si>
  <si>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</si>
  <si>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</si>
  <si>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</si>
  <si>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</si>
  <si>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</si>
  <si>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</si>
  <si>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</si>
  <si>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</si>
  <si>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</si>
  <si>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</si>
  <si>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</si>
  <si>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</si>
  <si>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</si>
  <si>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</si>
  <si>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</si>
  <si>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</si>
  <si>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</si>
  <si>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</si>
  <si>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</si>
  <si>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</si>
  <si>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</si>
  <si>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</si>
  <si>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</si>
  <si>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</si>
  <si>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</si>
  <si>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</si>
  <si>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</si>
  <si>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</si>
  <si>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</si>
  <si>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</si>
  <si>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</si>
  <si>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</si>
  <si>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</si>
  <si>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</si>
  <si>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</si>
  <si>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</si>
  <si>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</si>
  <si>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</si>
  <si>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</si>
  <si>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</si>
  <si>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</si>
  <si>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</si>
  <si>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広島県竹原市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</si>
  <si>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</si>
  <si>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</si>
  <si>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</si>
  <si>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</si>
  <si>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</si>
  <si>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</si>
  <si>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</si>
  <si>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</si>
  <si>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</si>
  <si>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</si>
  <si>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</si>
  <si>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</si>
  <si>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</si>
  <si>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</si>
  <si>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</si>
  <si>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</si>
  <si>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</si>
  <si>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</si>
  <si>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</si>
  <si>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</si>
  <si>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貸付資金特別会計</t>
    <phoneticPr fontId="5"/>
  </si>
  <si>
    <t>港湾事業特別会計</t>
    <phoneticPr fontId="5"/>
  </si>
  <si>
    <t>公共用地先行取得事業特別会計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</si>
  <si>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</si>
  <si>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</si>
  <si>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</si>
  <si>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</si>
  <si>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</si>
  <si>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</si>
  <si>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</si>
  <si>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</si>
  <si>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</si>
  <si>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</si>
  <si>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</si>
  <si>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</si>
  <si>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</si>
  <si>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</si>
  <si>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</si>
  <si>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</si>
  <si>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</si>
  <si>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</si>
  <si>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</si>
  <si>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</si>
  <si>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</si>
  <si>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</si>
  <si>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</si>
  <si>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</si>
  <si>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</si>
  <si>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</si>
  <si>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</si>
  <si>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</si>
  <si>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</si>
  <si>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</si>
  <si>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</si>
  <si>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</si>
  <si>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</si>
  <si>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</si>
  <si>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</si>
  <si>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</si>
  <si>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</si>
  <si>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</si>
  <si>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</si>
  <si>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</si>
  <si>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</si>
  <si>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</si>
  <si>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</si>
  <si>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</si>
  <si>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</si>
  <si>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</si>
  <si>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</si>
  <si>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</si>
  <si>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</si>
  <si>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</si>
  <si>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</si>
  <si>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</si>
  <si>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</si>
  <si>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</si>
  <si>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</si>
  <si>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</si>
  <si>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</si>
  <si>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</si>
  <si>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</si>
  <si>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</si>
  <si>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</si>
  <si>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</si>
  <si>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</si>
  <si>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</si>
  <si>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</si>
  <si>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</si>
  <si>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</si>
  <si>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</si>
  <si>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</si>
  <si>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</si>
  <si>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</si>
  <si>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</si>
  <si>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</si>
  <si>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</si>
  <si>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</si>
  <si>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</si>
  <si>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</si>
  <si>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</si>
  <si>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</si>
  <si>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</si>
  <si>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</si>
  <si>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</si>
  <si>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</si>
  <si>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</si>
  <si>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</si>
  <si>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</si>
  <si>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</si>
  <si>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</si>
  <si>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</si>
  <si>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</si>
  <si>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</si>
  <si>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</si>
  <si>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</si>
  <si>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</si>
  <si>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</si>
  <si>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</si>
  <si>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</si>
  <si>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</si>
  <si>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</si>
  <si>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</si>
  <si>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</si>
  <si>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</si>
  <si>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</si>
  <si>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</si>
  <si>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</si>
  <si>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</si>
  <si>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</si>
  <si>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</si>
  <si>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</si>
  <si>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</si>
  <si>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</si>
  <si>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</si>
  <si>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</si>
  <si>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</si>
  <si>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</si>
  <si>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</si>
  <si>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</si>
  <si>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</si>
  <si>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</si>
  <si>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</si>
  <si>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</si>
  <si>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</si>
  <si>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</si>
  <si>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</si>
  <si>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</si>
  <si>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</si>
  <si>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</si>
  <si>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</si>
  <si>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</si>
  <si>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</si>
  <si>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</si>
  <si>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</si>
  <si>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</si>
  <si>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</si>
  <si>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</si>
  <si>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</si>
  <si>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</si>
  <si>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</si>
  <si>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</si>
  <si>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</si>
  <si>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</si>
  <si>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</si>
  <si>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</si>
  <si>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</si>
  <si>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</si>
  <si>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</si>
  <si>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</si>
  <si>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</si>
  <si>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</si>
  <si>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</si>
  <si>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</si>
  <si>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</si>
  <si>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</si>
  <si>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</si>
  <si>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</si>
  <si>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</si>
  <si>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</si>
  <si>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</si>
  <si>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0.78</t>
  </si>
  <si>
    <t>▲ 4.66</t>
  </si>
  <si>
    <t>▲ 2.13</t>
  </si>
  <si>
    <t>▲ 1.09</t>
  </si>
  <si>
    <t>水道事業会計</t>
  </si>
  <si>
    <t>一般会計</t>
  </si>
  <si>
    <t>介護保険特別会計</t>
  </si>
  <si>
    <t>港湾事業特別会計</t>
  </si>
  <si>
    <t>国民健康保険特別会計</t>
  </si>
  <si>
    <t>後期高齢者医療特別会計</t>
  </si>
  <si>
    <t>貸付資金特別会計</t>
  </si>
  <si>
    <t>公共用地先行取得事業特別会計</t>
  </si>
  <si>
    <t>その他会計（赤字）</t>
  </si>
  <si>
    <t>その他会計（黒字）</t>
  </si>
  <si>
    <t>-</t>
    <phoneticPr fontId="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</si>
  <si>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</si>
  <si>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
  </si>
  <si>
    <t>広島中央環境衛生組合</t>
    <rPh sb="0" eb="2">
      <t>ヒロシマ</t>
    </rPh>
    <rPh sb="2" eb="4">
      <t>チュウオウ</t>
    </rPh>
    <rPh sb="4" eb="6">
      <t>カンキョウ</t>
    </rPh>
    <rPh sb="6" eb="8">
      <t>エイセイ</t>
    </rPh>
    <rPh sb="8" eb="10">
      <t>クミアイ</t>
    </rPh>
    <phoneticPr fontId="2"/>
  </si>
  <si>
    <t>広島県市町総合事務組合</t>
    <rPh sb="0" eb="3">
      <t>ヒロシマケン</t>
    </rPh>
    <rPh sb="3" eb="5">
      <t>シチョウ</t>
    </rPh>
    <rPh sb="5" eb="7">
      <t>ソウゴウ</t>
    </rPh>
    <rPh sb="7" eb="9">
      <t>ジム</t>
    </rPh>
    <rPh sb="9" eb="11">
      <t>クミアイ</t>
    </rPh>
    <phoneticPr fontId="2"/>
  </si>
  <si>
    <t>○</t>
    <phoneticPr fontId="2"/>
  </si>
  <si>
    <t>広島県信用保証協会</t>
    <rPh sb="0" eb="3">
      <t>ヒロシマケン</t>
    </rPh>
    <rPh sb="3" eb="5">
      <t>シンヨウ</t>
    </rPh>
    <rPh sb="5" eb="7">
      <t>ホショウ</t>
    </rPh>
    <rPh sb="7" eb="9">
      <t>キョウカイ</t>
    </rPh>
    <phoneticPr fontId="2"/>
  </si>
  <si>
    <t>竹原流通センター</t>
    <rPh sb="0" eb="2">
      <t>タケハラ</t>
    </rPh>
    <rPh sb="2" eb="4">
      <t>リュウツウ</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</si>
  <si>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</si>
  <si>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</si>
  <si>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</si>
  <si>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</si>
  <si>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</si>
  <si>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</si>
  <si>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</si>
  <si>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</si>
  <si>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</si>
  <si>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将来負担比率は，臨時財政対策債や小中一貫校施設整備事業等に係る起債発行の影響で市債残高が増加したこと，及び公共下水道事業に係る公営企業債等繰入見込額の増加により，前年度と比べ8.3ポイント上昇した。今後も老朽化した公共施設の更新などにより，市債の発行額が多額となる見込である。
　実質公債費比率は，前年度と比べ増減なし，類似団体平均を2.7ポイント下回っている。公共下水道事業への繰出金が増加したことで，単年度では前年度と比べ0.2ポイント上昇しており，低下傾向にあった実質公債費比率は上昇する見込みである。</t>
    <rPh sb="1" eb="3">
      <t>ショウライ</t>
    </rPh>
    <rPh sb="3" eb="5">
      <t>フタン</t>
    </rPh>
    <rPh sb="5" eb="7">
      <t>ヒリツ</t>
    </rPh>
    <rPh sb="22" eb="24">
      <t>シセツ</t>
    </rPh>
    <rPh sb="34" eb="36">
      <t>ハッコウ</t>
    </rPh>
    <rPh sb="103" eb="106">
      <t>ロウキュウカ</t>
    </rPh>
    <rPh sb="141" eb="143">
      <t>ジッシツ</t>
    </rPh>
    <rPh sb="143" eb="146">
      <t>コウサイヒ</t>
    </rPh>
    <rPh sb="146" eb="148">
      <t>ヒリツ</t>
    </rPh>
    <rPh sb="248" eb="250">
      <t>ミコ</t>
    </rPh>
    <phoneticPr fontId="5"/>
  </si>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</sst>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179" fontId="1" fillId="5" borderId="0" xfId="35" applyNumberFormat="1" applyFont="1" applyFill="1" applyBorder="1" applyAlignment="1">
      <alignment vertical="center" wrapText="1"/>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34" xfId="35" applyNumberFormat="1" applyFont="1" applyFill="1" applyBorder="1" applyAlignment="1">
      <alignment horizontal="center" vertical="center" wrapText="1"/>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34" xfId="35" applyNumberFormat="1" applyFont="1" applyFill="1" applyBorder="1" applyAlignment="1">
      <alignment horizontal="center" vertical="center"/>
    </xf>
    <xf numFmtId="178" fontId="1" fillId="0" borderId="0" xfId="34" applyNumberFormat="1" applyFont="1" applyFill="1">
      <alignment vertical="center"/>
    </xf>
    <xf numFmtId="0" fontId="1" fillId="0" borderId="34"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178" fontId="1" fillId="0" borderId="60" xfId="34" applyNumberFormat="1" applyFont="1" applyFill="1" applyBorder="1">
      <alignment vertical="center"/>
    </xf>
    <xf numFmtId="178" fontId="8" fillId="0" borderId="34" xfId="34" applyNumberFormat="1" applyFont="1" applyFill="1" applyBorder="1" applyAlignment="1">
      <alignment horizontal="center" vertical="center"/>
    </xf>
    <xf numFmtId="178" fontId="1" fillId="0" borderId="38" xfId="34" applyNumberFormat="1" applyFont="1" applyFill="1" applyBorder="1">
      <alignment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0" fontId="1" fillId="0" borderId="41" xfId="34" applyFont="1" applyFill="1" applyBorder="1" applyAlignment="1" applyProtection="1">
      <alignment horizontal="left" vertical="top" wrapText="1"/>
      <protection locked="0"/>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67201</c:v>
                </c:pt>
                <c:pt idx="1">
                  <c:v>75709</c:v>
                </c:pt>
                <c:pt idx="2">
                  <c:v>90961</c:v>
                </c:pt>
                <c:pt idx="3">
                  <c:v>106614</c:v>
                </c:pt>
                <c:pt idx="4">
                  <c:v>81768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41661</c:v>
                </c:pt>
                <c:pt idx="1">
                  <c:v>40321</c:v>
                </c:pt>
                <c:pt idx="2">
                  <c:v>73311</c:v>
                </c:pt>
                <c:pt idx="3">
                  <c:v>48009</c:v>
                </c:pt>
                <c:pt idx="4">
                  <c:v>60472</c:v>
                </c:pt>
              </c:numCache>
            </c:numRef>
          </c:val>
          <c:smooth val="0"/>
        </c:ser>
        <c:dLbls>
          <c:showLegendKey val="0"/>
          <c:showVal val="0"/>
          <c:showCatName val="0"/>
          <c:showSerName val="0"/>
          <c:showPercent val="0"/>
          <c:showBubbleSize val="0"/>
        </c:dLbls>
        <c:marker val="1"/>
        <c:smooth val="0"/>
        <c:axId val="105833216"/>
        <c:axId val="105835136"/>
      </c:lineChart>
      <c:catAx>
        <c:axId val="1058332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835136"/>
        <c:crosses val="autoZero"/>
        <c:auto val="1"/>
        <c:lblAlgn val="ctr"/>
        <c:lblOffset val="100"/>
        <c:tickLblSkip val="1"/>
        <c:tickMarkSkip val="1"/>
        <c:noMultiLvlLbl val="0"/>
      </c:catAx>
      <c:valAx>
        <c:axId val="10583513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7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8332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9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4.1100000000000003</c:v>
                </c:pt>
                <c:pt idx="1">
                  <c:v>2.52</c:v>
                </c:pt>
                <c:pt idx="2">
                  <c:v>2.48</c:v>
                </c:pt>
                <c:pt idx="3">
                  <c:v>1.71</c:v>
                </c:pt>
                <c:pt idx="4">
                  <c:v>1.2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31.23</c:v>
                </c:pt>
                <c:pt idx="1">
                  <c:v>28.39</c:v>
                </c:pt>
                <c:pt idx="2">
                  <c:v>28.12</c:v>
                </c:pt>
                <c:pt idx="3">
                  <c:v>26.79</c:v>
                </c:pt>
                <c:pt idx="4">
                  <c:v>26.58</c:v>
                </c:pt>
              </c:numCache>
            </c:numRef>
          </c:val>
        </c:ser>
        <c:dLbls>
          <c:showLegendKey val="0"/>
          <c:showVal val="0"/>
          <c:showCatName val="0"/>
          <c:showSerName val="0"/>
          <c:showPercent val="0"/>
          <c:showBubbleSize val="0"/>
        </c:dLbls>
        <c:gapWidth val="250"/>
        <c:overlap val="100"/>
        <c:axId val="113572864"/>
        <c:axId val="962113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-0.78</c:v>
                </c:pt>
                <c:pt idx="1">
                  <c:v>-4.66</c:v>
                </c:pt>
                <c:pt idx="2">
                  <c:v>0.08</c:v>
                </c:pt>
                <c:pt idx="3">
                  <c:v>-2.13</c:v>
                </c:pt>
                <c:pt idx="4">
                  <c:v>-1.0900000000000001</c:v>
                </c:pt>
              </c:numCache>
            </c:numRef>
          </c:val>
          <c:smooth val="0"/>
        </c:ser>
        <c:dLbls>
          <c:showLegendKey val="0"/>
          <c:showVal val="0"/>
          <c:showCatName val="0"/>
          <c:showSerName val="0"/>
          <c:showPercent val="0"/>
          <c:showBubbleSize val="0"/>
        </c:dLbls>
        <c:marker val="1"/>
        <c:smooth val="0"/>
        <c:axId val="113572864"/>
        <c:axId val="96211328"/>
      </c:lineChart>
      <c:catAx>
        <c:axId val="113572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211328"/>
        <c:crosses val="autoZero"/>
        <c:auto val="1"/>
        <c:lblAlgn val="ctr"/>
        <c:lblOffset val="100"/>
        <c:tickLblSkip val="1"/>
        <c:tickMarkSkip val="1"/>
        <c:noMultiLvlLbl val="0"/>
      </c:catAx>
      <c:valAx>
        <c:axId val="96211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572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c:v>
                </c:pt>
                <c:pt idx="2">
                  <c:v>#N/A</c:v>
                </c:pt>
                <c:pt idx="3">
                  <c:v>0.05</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公共用地先行取得事業特別会計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貸付資金特別会計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c:v>
                </c:pt>
                <c:pt idx="2">
                  <c:v>#N/A</c:v>
                </c:pt>
                <c:pt idx="3">
                  <c:v>0.01</c:v>
                </c:pt>
                <c:pt idx="4">
                  <c:v>#N/A</c:v>
                </c:pt>
                <c:pt idx="5">
                  <c:v>0.01</c:v>
                </c:pt>
                <c:pt idx="6">
                  <c:v>#N/A</c:v>
                </c:pt>
                <c:pt idx="7">
                  <c:v>0.01</c:v>
                </c:pt>
                <c:pt idx="8">
                  <c:v>#N/A</c:v>
                </c:pt>
                <c:pt idx="9">
                  <c:v>0</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0.01</c:v>
                </c:pt>
                <c:pt idx="2">
                  <c:v>#N/A</c:v>
                </c:pt>
                <c:pt idx="3">
                  <c:v>0</c:v>
                </c:pt>
                <c:pt idx="4">
                  <c:v>#N/A</c:v>
                </c:pt>
                <c:pt idx="5">
                  <c:v>0.54</c:v>
                </c:pt>
                <c:pt idx="6">
                  <c:v>#N/A</c:v>
                </c:pt>
                <c:pt idx="7">
                  <c:v>0.13</c:v>
                </c:pt>
                <c:pt idx="8">
                  <c:v>#N/A</c:v>
                </c:pt>
                <c:pt idx="9">
                  <c:v>0.02</c:v>
                </c:pt>
              </c:numCache>
            </c:numRef>
          </c:val>
        </c:ser>
        <c:ser>
          <c:idx val="6"/>
          <c:order val="6"/>
          <c:tx>
            <c:strRef>
              <c:f>データシート!$A$33</c:f>
              <c:strCache>
                <c:ptCount val="1"/>
                <c:pt idx="0">
                  <c:v>港湾事業特別会計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0.11</c:v>
                </c:pt>
                <c:pt idx="2">
                  <c:v>#N/A</c:v>
                </c:pt>
                <c:pt idx="3">
                  <c:v>0.14000000000000001</c:v>
                </c:pt>
                <c:pt idx="4">
                  <c:v>#N/A</c:v>
                </c:pt>
                <c:pt idx="5">
                  <c:v>0.19</c:v>
                </c:pt>
                <c:pt idx="6">
                  <c:v>#N/A</c:v>
                </c:pt>
                <c:pt idx="7">
                  <c:v>0.11</c:v>
                </c:pt>
                <c:pt idx="8">
                  <c:v>#N/A</c:v>
                </c:pt>
                <c:pt idx="9">
                  <c:v>0.11</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c:v>
                </c:pt>
                <c:pt idx="2">
                  <c:v>#N/A</c:v>
                </c:pt>
                <c:pt idx="3">
                  <c:v>0.25</c:v>
                </c:pt>
                <c:pt idx="4">
                  <c:v>#N/A</c:v>
                </c:pt>
                <c:pt idx="5">
                  <c:v>0.19</c:v>
                </c:pt>
                <c:pt idx="6">
                  <c:v>#N/A</c:v>
                </c:pt>
                <c:pt idx="7">
                  <c:v>0.41</c:v>
                </c:pt>
                <c:pt idx="8">
                  <c:v>#N/A</c:v>
                </c:pt>
                <c:pt idx="9">
                  <c:v>0.96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3.99</c:v>
                </c:pt>
                <c:pt idx="2">
                  <c:v>#N/A</c:v>
                </c:pt>
                <c:pt idx="3">
                  <c:v>2.37</c:v>
                </c:pt>
                <c:pt idx="4">
                  <c:v>#N/A</c:v>
                </c:pt>
                <c:pt idx="5">
                  <c:v>2.2799999999999998</c:v>
                </c:pt>
                <c:pt idx="6">
                  <c:v>#N/A</c:v>
                </c:pt>
                <c:pt idx="7">
                  <c:v>1.6</c:v>
                </c:pt>
                <c:pt idx="8">
                  <c:v>#N/A</c:v>
                </c:pt>
                <c:pt idx="9">
                  <c:v>1.08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11.4</c:v>
                </c:pt>
                <c:pt idx="2">
                  <c:v>#N/A</c:v>
                </c:pt>
                <c:pt idx="3">
                  <c:v>9.73</c:v>
                </c:pt>
                <c:pt idx="4">
                  <c:v>#N/A</c:v>
                </c:pt>
                <c:pt idx="5">
                  <c:v>10.64</c:v>
                </c:pt>
                <c:pt idx="6">
                  <c:v>#N/A</c:v>
                </c:pt>
                <c:pt idx="7">
                  <c:v>9.83</c:v>
                </c:pt>
                <c:pt idx="8">
                  <c:v>#N/A</c:v>
                </c:pt>
                <c:pt idx="9">
                  <c:v>10.39</c:v>
                </c:pt>
              </c:numCache>
            </c:numRef>
          </c:val>
        </c:ser>
        <c:dLbls>
          <c:showLegendKey val="0"/>
          <c:showVal val="0"/>
          <c:showCatName val="0"/>
          <c:showSerName val="0"/>
          <c:showPercent val="0"/>
          <c:showBubbleSize val="0"/>
        </c:dLbls>
        <c:gapWidth val="150"/>
        <c:overlap val="100"/>
        <c:axId val="113999872"/>
        <c:axId val="114001408"/>
      </c:barChart>
      <c:catAx>
        <c:axId val="113999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001408"/>
        <c:crosses val="autoZero"/>
        <c:auto val="1"/>
        <c:lblAlgn val="ctr"/>
        <c:lblOffset val="100"/>
        <c:tickLblSkip val="1"/>
        <c:tickMarkSkip val="1"/>
        <c:noMultiLvlLbl val="0"/>
      </c:catAx>
      <c:valAx>
        <c:axId val="114001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9998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1E-2"/>
          <c:y val="8.7976539589442848E-2"/>
          <c:w val="0.903563171368442"/>
          <c:h val="0.63929618768328511"/>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785</c:v>
                </c:pt>
                <c:pt idx="5">
                  <c:v>796</c:v>
                </c:pt>
                <c:pt idx="8">
                  <c:v>811</c:v>
                </c:pt>
                <c:pt idx="11">
                  <c:v>837</c:v>
                </c:pt>
                <c:pt idx="14">
                  <c:v>828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1</c:v>
                </c:pt>
                <c:pt idx="3">
                  <c:v>1</c:v>
                </c:pt>
                <c:pt idx="6">
                  <c:v>1</c:v>
                </c:pt>
                <c:pt idx="9">
                  <c:v>4</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6</c:v>
                </c:pt>
                <c:pt idx="3">
                  <c:v>6</c:v>
                </c:pt>
                <c:pt idx="6">
                  <c:v>4</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125</c:v>
                </c:pt>
                <c:pt idx="3">
                  <c:v>53</c:v>
                </c:pt>
                <c:pt idx="6">
                  <c:v>61</c:v>
                </c:pt>
                <c:pt idx="9">
                  <c:v>71</c:v>
                </c:pt>
                <c:pt idx="12">
                  <c:v>78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239</c:v>
                </c:pt>
                <c:pt idx="3">
                  <c:v>234</c:v>
                </c:pt>
                <c:pt idx="6">
                  <c:v>241</c:v>
                </c:pt>
                <c:pt idx="9">
                  <c:v>254</c:v>
                </c:pt>
                <c:pt idx="12">
                  <c:v>266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998</c:v>
                </c:pt>
                <c:pt idx="3">
                  <c:v>985</c:v>
                </c:pt>
                <c:pt idx="6">
                  <c:v>970</c:v>
                </c:pt>
                <c:pt idx="9">
                  <c:v>981</c:v>
                </c:pt>
                <c:pt idx="12">
                  <c:v>975</c:v>
                </c:pt>
              </c:numCache>
            </c:numRef>
          </c:val>
        </c:ser>
        <c:dLbls>
          <c:showLegendKey val="0"/>
          <c:showVal val="0"/>
          <c:showCatName val="0"/>
          <c:showSerName val="0"/>
          <c:showPercent val="0"/>
          <c:showBubbleSize val="0"/>
        </c:dLbls>
        <c:gapWidth val="100"/>
        <c:overlap val="100"/>
        <c:axId val="104357248"/>
        <c:axId val="1043758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584</c:v>
                </c:pt>
                <c:pt idx="2">
                  <c:v>#N/A</c:v>
                </c:pt>
                <c:pt idx="3">
                  <c:v>#N/A</c:v>
                </c:pt>
                <c:pt idx="4">
                  <c:v>483</c:v>
                </c:pt>
                <c:pt idx="5">
                  <c:v>#N/A</c:v>
                </c:pt>
                <c:pt idx="6">
                  <c:v>#N/A</c:v>
                </c:pt>
                <c:pt idx="7">
                  <c:v>466</c:v>
                </c:pt>
                <c:pt idx="8">
                  <c:v>#N/A</c:v>
                </c:pt>
                <c:pt idx="9">
                  <c:v>#N/A</c:v>
                </c:pt>
                <c:pt idx="10">
                  <c:v>473</c:v>
                </c:pt>
                <c:pt idx="11">
                  <c:v>#N/A</c:v>
                </c:pt>
                <c:pt idx="12">
                  <c:v>#N/A</c:v>
                </c:pt>
                <c:pt idx="13">
                  <c:v>492</c:v>
                </c:pt>
                <c:pt idx="14">
                  <c:v>#N/A</c:v>
                </c:pt>
              </c:numCache>
            </c:numRef>
          </c:val>
          <c:smooth val="0"/>
        </c:ser>
        <c:dLbls>
          <c:showLegendKey val="0"/>
          <c:showVal val="0"/>
          <c:showCatName val="0"/>
          <c:showSerName val="0"/>
          <c:showPercent val="0"/>
          <c:showBubbleSize val="0"/>
        </c:dLbls>
        <c:marker val="1"/>
        <c:smooth val="0"/>
        <c:axId val="104357248"/>
        <c:axId val="104375808"/>
      </c:lineChart>
      <c:catAx>
        <c:axId val="104357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375808"/>
        <c:crosses val="autoZero"/>
        <c:auto val="1"/>
        <c:lblAlgn val="ctr"/>
        <c:lblOffset val="100"/>
        <c:tickLblSkip val="1"/>
        <c:tickMarkSkip val="1"/>
        <c:noMultiLvlLbl val="0"/>
      </c:catAx>
      <c:valAx>
        <c:axId val="1043758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357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76E-2"/>
          <c:w val="0.8649688485908964"/>
          <c:h val="0.589182127738554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9266</c:v>
                </c:pt>
                <c:pt idx="5">
                  <c:v>9741</c:v>
                </c:pt>
                <c:pt idx="8">
                  <c:v>10072</c:v>
                </c:pt>
                <c:pt idx="11">
                  <c:v>10538</c:v>
                </c:pt>
                <c:pt idx="14">
                  <c:v>10827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442</c:v>
                </c:pt>
                <c:pt idx="5">
                  <c:v>406</c:v>
                </c:pt>
                <c:pt idx="8">
                  <c:v>372</c:v>
                </c:pt>
                <c:pt idx="11">
                  <c:v>340</c:v>
                </c:pt>
                <c:pt idx="14">
                  <c:v>277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5282</c:v>
                </c:pt>
                <c:pt idx="5">
                  <c:v>4861</c:v>
                </c:pt>
                <c:pt idx="8">
                  <c:v>4792</c:v>
                </c:pt>
                <c:pt idx="11">
                  <c:v>4590</c:v>
                </c:pt>
                <c:pt idx="14">
                  <c:v>4525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1</c:v>
                </c:pt>
                <c:pt idx="3">
                  <c:v>2</c:v>
                </c:pt>
                <c:pt idx="6">
                  <c:v>2</c:v>
                </c:pt>
                <c:pt idx="9">
                  <c:v>2</c:v>
                </c:pt>
                <c:pt idx="12">
                  <c:v>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2275</c:v>
                </c:pt>
                <c:pt idx="3">
                  <c:v>2260</c:v>
                </c:pt>
                <c:pt idx="6">
                  <c:v>2022</c:v>
                </c:pt>
                <c:pt idx="9">
                  <c:v>1821</c:v>
                </c:pt>
                <c:pt idx="12">
                  <c:v>1682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464</c:v>
                </c:pt>
                <c:pt idx="3">
                  <c:v>475</c:v>
                </c:pt>
                <c:pt idx="6">
                  <c:v>479</c:v>
                </c:pt>
                <c:pt idx="9">
                  <c:v>417</c:v>
                </c:pt>
                <c:pt idx="12">
                  <c:v>344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4498</c:v>
                </c:pt>
                <c:pt idx="3">
                  <c:v>4154</c:v>
                </c:pt>
                <c:pt idx="6">
                  <c:v>4001</c:v>
                </c:pt>
                <c:pt idx="9">
                  <c:v>4355</c:v>
                </c:pt>
                <c:pt idx="12">
                  <c:v>4761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9</c:v>
                </c:pt>
                <c:pt idx="3">
                  <c:v>4</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9895</c:v>
                </c:pt>
                <c:pt idx="3">
                  <c:v>10020</c:v>
                </c:pt>
                <c:pt idx="6">
                  <c:v>10793</c:v>
                </c:pt>
                <c:pt idx="9">
                  <c:v>11185</c:v>
                </c:pt>
                <c:pt idx="12">
                  <c:v>11733</c:v>
                </c:pt>
              </c:numCache>
            </c:numRef>
          </c:val>
        </c:ser>
        <c:dLbls>
          <c:showLegendKey val="0"/>
          <c:showVal val="0"/>
          <c:showCatName val="0"/>
          <c:showSerName val="0"/>
          <c:showPercent val="0"/>
          <c:showBubbleSize val="0"/>
        </c:dLbls>
        <c:gapWidth val="100"/>
        <c:overlap val="100"/>
        <c:axId val="113921408"/>
        <c:axId val="1139317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2152</c:v>
                </c:pt>
                <c:pt idx="2">
                  <c:v>#N/A</c:v>
                </c:pt>
                <c:pt idx="3">
                  <c:v>#N/A</c:v>
                </c:pt>
                <c:pt idx="4">
                  <c:v>1907</c:v>
                </c:pt>
                <c:pt idx="5">
                  <c:v>#N/A</c:v>
                </c:pt>
                <c:pt idx="6">
                  <c:v>#N/A</c:v>
                </c:pt>
                <c:pt idx="7">
                  <c:v>2060</c:v>
                </c:pt>
                <c:pt idx="8">
                  <c:v>#N/A</c:v>
                </c:pt>
                <c:pt idx="9">
                  <c:v>#N/A</c:v>
                </c:pt>
                <c:pt idx="10">
                  <c:v>2313</c:v>
                </c:pt>
                <c:pt idx="11">
                  <c:v>#N/A</c:v>
                </c:pt>
                <c:pt idx="12">
                  <c:v>#N/A</c:v>
                </c:pt>
                <c:pt idx="13">
                  <c:v>2892</c:v>
                </c:pt>
                <c:pt idx="14">
                  <c:v>#N/A</c:v>
                </c:pt>
              </c:numCache>
            </c:numRef>
          </c:val>
          <c:smooth val="0"/>
        </c:ser>
        <c:dLbls>
          <c:showLegendKey val="0"/>
          <c:showVal val="0"/>
          <c:showCatName val="0"/>
          <c:showSerName val="0"/>
          <c:showPercent val="0"/>
          <c:showBubbleSize val="0"/>
        </c:dLbls>
        <c:marker val="1"/>
        <c:smooth val="0"/>
        <c:axId val="113921408"/>
        <c:axId val="113931776"/>
      </c:lineChart>
      <c:catAx>
        <c:axId val="113921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3931776"/>
        <c:crosses val="autoZero"/>
        <c:auto val="1"/>
        <c:lblAlgn val="ctr"/>
        <c:lblOffset val="100"/>
        <c:tickLblSkip val="1"/>
        <c:tickMarkSkip val="1"/>
        <c:noMultiLvlLbl val="0"/>
      </c:catAx>
      <c:valAx>
        <c:axId val="1139317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921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601"/>
          <c:y val="4.9232005384860722E-2"/>
          <c:w val="0.84484011943744131"/>
          <c:h val="0.77957208266474864"/>
        </c:manualLayout>
      </c:layout>
      <c:scatterChart>
        <c:scatterStyle val="lineMarker"/>
        <c:varyColors val="0"/>
        <c:ser>
          <c:idx val="0"/>
          <c:order val="0"/>
          <c:tx>
            <c:strRef>
              <c:f>[1]公会計指標分析・財政指標組合せ分析表!$G$51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[1]公会計指標分析・財政指標組合せ分析表!$K$50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[1]公会計指標分析・財政指標組合せ分析表!$L$50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[1]公会計指標分析・財政指標組合せ分析表!$M$50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[1]公会計指標分析・財政指標組合せ分析表!$N$50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[1]公会計指標分析・財政指標組合せ分析表!$O$50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[1]公会計指標分析・財政指標組合せ分析表!$K$53:$O$53</c:f>
              <c:numCache>
                <c:formatCode>General</c:formatCode>
                <c:ptCount val="5"/>
              </c:numCache>
            </c:numRef>
          </c:xVal>
          <c:yVal>
            <c:numRef>
              <c:f>[1]公会計指標分析・財政指標組合せ分析表!$K$51:$O$51</c:f>
              <c:numCache>
                <c:formatCode>General</c:formatCode>
                <c:ptCount val="5"/>
              </c:numCache>
            </c:numRef>
          </c:yVal>
          <c:smooth val="0"/>
        </c:ser>
        <c:ser>
          <c:idx val="1"/>
          <c:order val="1"/>
          <c:tx>
            <c:strRef>
              <c:f>[1]公会計指標分析・財政指標組合せ分析表!$G$55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[1]公会計指標分析・財政指標組合せ分析表!$K$50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[1]公会計指標分析・財政指標組合せ分析表!$L$50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[1]公会計指標分析・財政指標組合せ分析表!$M$50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[1]公会計指標分析・財政指標組合せ分析表!$N$50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[1]公会計指標分析・財政指標組合せ分析表!$O$50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[1]公会計指標分析・財政指標組合せ分析表!$K$57:$O$57</c:f>
              <c:numCache>
                <c:formatCode>General</c:formatCode>
                <c:ptCount val="5"/>
              </c:numCache>
            </c:numRef>
          </c:xVal>
          <c:yVal>
            <c:numRef>
              <c:f>[1]公会計指標分析・財政指標組合せ分析表!$K$55:$O$55</c:f>
              <c:numCache>
                <c:formatCode>General</c:formatCode>
                <c:ptCount val="5"/>
              </c:numCache>
            </c:numRef>
          </c:yVal>
          <c:smooth val="0"/>
        </c:ser>
        <c:dLbls>
          <c:showLegendKey val="0"/>
          <c:showVal val="0"/>
          <c:showCatName val="0"/>
          <c:showSerName val="0"/>
          <c:showPercent val="0"/>
          <c:showBubbleSize val="0"/>
        </c:dLbls>
        <c:axId val="134007424"/>
        <c:axId val="133497600"/>
      </c:scatterChart>
      <c:valAx>
        <c:axId val="134007424"/>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12"/>
              <c:y val="0.91074637851432461"/>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3497600"/>
        <c:crosses val="autoZero"/>
        <c:crossBetween val="midCat"/>
      </c:valAx>
      <c:valAx>
        <c:axId val="133497600"/>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34007424"/>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92"/>
          <c:y val="4.7118521949462235E-2"/>
          <c:w val="0.84704431781868605"/>
          <c:h val="0.77933782786955563"/>
        </c:manualLayout>
      </c:layout>
      <c:scatterChart>
        <c:scatterStyle val="lineMarker"/>
        <c:varyColors val="0"/>
        <c:ser>
          <c:idx val="0"/>
          <c:order val="0"/>
          <c:tx>
            <c:strRef>
              <c:f>[1]公会計指標分析・財政指標組合せ分析表!$G$73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[1]公会計指標分析・財政指標組合せ分析表!$K$72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[1]公会計指標分析・財政指標組合せ分析表!$L$72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[1]公会計指標分析・財政指標組合せ分析表!$M$72</c:f>
                  <c:strCache>
                    <c:ptCount val="1"/>
                    <c:pt idx="0">
                      <c:v>H25</c:v>
                    </c:pt>
                  </c:strCache>
                </c:strRef>
              </c:tx>
              <c:dLblPos val="t"/>
              <c:showLegendKey val="0"/>
              <c:showVal val="0"/>
              <c:showCatName val="0"/>
              <c:showSerName val="0"/>
              <c:showPercent val="0"/>
              <c:showBubbleSize val="0"/>
            </c:dLbl>
            <c:dLbl>
              <c:idx val="3"/>
              <c:layout/>
              <c:tx>
                <c:strRef>
                  <c:f>[1]公会計指標分析・財政指標組合せ分析表!$N$72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[1]公会計指標分析・財政指標組合せ分析表!$O$72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[1]公会計指標分析・財政指標組合せ分析表!$K$75:$O$75</c:f>
              <c:numCache>
                <c:formatCode>General</c:formatCode>
                <c:ptCount val="5"/>
                <c:pt idx="0">
                  <c:v>9</c:v>
                </c:pt>
                <c:pt idx="1">
                  <c:v>8.6</c:v>
                </c:pt>
                <c:pt idx="2">
                  <c:v>8.1</c:v>
                </c:pt>
                <c:pt idx="3">
                  <c:v>7.5</c:v>
                </c:pt>
                <c:pt idx="4">
                  <c:v>7.5</c:v>
                </c:pt>
              </c:numCache>
            </c:numRef>
          </c:xVal>
          <c:yVal>
            <c:numRef>
              <c:f>[1]公会計指標分析・財政指標組合せ分析表!$K$73:$O$73</c:f>
              <c:numCache>
                <c:formatCode>General</c:formatCode>
                <c:ptCount val="5"/>
                <c:pt idx="0">
                  <c:v>34</c:v>
                </c:pt>
                <c:pt idx="1">
                  <c:v>30.5</c:v>
                </c:pt>
                <c:pt idx="2">
                  <c:v>32.6</c:v>
                </c:pt>
                <c:pt idx="3">
                  <c:v>36.9</c:v>
                </c:pt>
                <c:pt idx="4">
                  <c:v>45.2</c:v>
                </c:pt>
              </c:numCache>
            </c:numRef>
          </c:yVal>
          <c:smooth val="0"/>
        </c:ser>
        <c:ser>
          <c:idx val="1"/>
          <c:order val="1"/>
          <c:tx>
            <c:strRef>
              <c:f>[1]公会計指標分析・財政指標組合せ分析表!$G$77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[1]公会計指標分析・財政指標組合せ分析表!$K$72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[1]公会計指標分析・財政指標組合せ分析表!$L$72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[1]公会計指標分析・財政指標組合せ分析表!$M$72</c:f>
                  <c:strCache>
                    <c:ptCount val="1"/>
                    <c:pt idx="0">
                      <c:v>H25</c:v>
                    </c:pt>
                  </c:strCache>
                </c:strRef>
              </c:tx>
              <c:dLblPos val="t"/>
              <c:showLegendKey val="0"/>
              <c:showVal val="0"/>
              <c:showCatName val="0"/>
              <c:showSerName val="0"/>
              <c:showPercent val="0"/>
              <c:showBubbleSize val="0"/>
            </c:dLbl>
            <c:dLbl>
              <c:idx val="3"/>
              <c:layout/>
              <c:tx>
                <c:strRef>
                  <c:f>[1]公会計指標分析・財政指標組合せ分析表!$N$72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[1]公会計指標分析・財政指標組合せ分析表!$O$72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[1]公会計指標分析・財政指標組合せ分析表!$K$79:$O$79</c:f>
              <c:numCache>
                <c:formatCode>General</c:formatCode>
                <c:ptCount val="5"/>
                <c:pt idx="0">
                  <c:v>13.8</c:v>
                </c:pt>
                <c:pt idx="1">
                  <c:v>12.8</c:v>
                </c:pt>
                <c:pt idx="2">
                  <c:v>12</c:v>
                </c:pt>
                <c:pt idx="3">
                  <c:v>11.1</c:v>
                </c:pt>
                <c:pt idx="4">
                  <c:v>10.199999999999999</c:v>
                </c:pt>
              </c:numCache>
            </c:numRef>
          </c:xVal>
          <c:yVal>
            <c:numRef>
              <c:f>[1]公会計指標分析・財政指標組合せ分析表!$K$77:$O$77</c:f>
              <c:numCache>
                <c:formatCode>General</c:formatCode>
                <c:ptCount val="5"/>
                <c:pt idx="0">
                  <c:v>88.3</c:v>
                </c:pt>
                <c:pt idx="1">
                  <c:v>76.2</c:v>
                </c:pt>
                <c:pt idx="2">
                  <c:v>65.3</c:v>
                </c:pt>
                <c:pt idx="3">
                  <c:v>60.8</c:v>
                </c:pt>
                <c:pt idx="4">
                  <c:v>56.8</c:v>
                </c:pt>
              </c:numCache>
            </c:numRef>
          </c:yVal>
          <c:smooth val="0"/>
        </c:ser>
        <c:dLbls>
          <c:showLegendKey val="0"/>
          <c:showVal val="0"/>
          <c:showCatName val="0"/>
          <c:showSerName val="0"/>
          <c:showPercent val="0"/>
          <c:showBubbleSize val="0"/>
        </c:dLbls>
        <c:axId val="133835008"/>
        <c:axId val="133898624"/>
      </c:scatterChart>
      <c:valAx>
        <c:axId val="133835008"/>
        <c:scaling>
          <c:orientation val="minMax"/>
          <c:max val="14.4"/>
          <c:min val="7.1"/>
        </c:scaling>
        <c:delete val="0"/>
        <c:axPos val="b"/>
        <c:title>
          <c:tx>
            <c:rich>
              <a:bodyPr/>
              <a:lstStyle/>
              <a:p>
                <a:pPr>
                  <a:defRPr/>
                </a:pPr>
                <a:r>
                  <a:rPr lang="ja-JP" altLang="en-US" sz="1050" b="0"/>
                  <a:t>実質公債費比率</a:t>
                </a:r>
              </a:p>
            </c:rich>
          </c:tx>
          <c:layout>
            <c:manualLayout>
              <c:xMode val="edge"/>
              <c:yMode val="edge"/>
              <c:x val="0.46793742437462088"/>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3898624"/>
        <c:crosses val="autoZero"/>
        <c:crossBetween val="midCat"/>
      </c:valAx>
      <c:valAx>
        <c:axId val="133898624"/>
        <c:scaling>
          <c:orientation val="minMax"/>
          <c:max val="98"/>
          <c:min val="23"/>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91E-2"/>
              <c:y val="0.2511965416087693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3383500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33" l="0.70000000000000029" r="0.70000000000000029" t="0.75000000000000033" header="0.30000000000000016" footer="0.30000000000000016"/>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latin typeface="+mn-lt"/>
              <a:ea typeface="+mn-ea"/>
              <a:cs typeface="+mn-cs"/>
            </a:rPr>
            <a:t>　公営企業の元利償還金に対する繰入金は増加傾向にあり，組合等が起こした地方債の元利償還金に対する負担金等も今後増加する見込みであることから，市債発行の抑制を図る必要がある。</a:t>
          </a:r>
          <a:endParaRPr lang="ja-JP" altLang="ja-JP"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latin typeface="+mn-lt"/>
              <a:ea typeface="+mn-ea"/>
              <a:cs typeface="+mn-cs"/>
            </a:rPr>
            <a:t>　一般会計等に係る地方債の現在高は臨時財政対策債の発行等により増加傾向にあるが，基準財政需要額算入見込額も増加している。平成２７年度の将来負担比率の分子は，公営企業債等繰入見込額の増等により，前年度と比べ</a:t>
          </a:r>
          <a:r>
            <a:rPr kumimoji="1" lang="en-US" altLang="ja-JP" sz="1100">
              <a:solidFill>
                <a:schemeClr val="dk1"/>
              </a:solidFill>
              <a:latin typeface="+mn-lt"/>
              <a:ea typeface="+mn-ea"/>
              <a:cs typeface="+mn-cs"/>
            </a:rPr>
            <a:t>579</a:t>
          </a:r>
          <a:r>
            <a:rPr kumimoji="1" lang="ja-JP" altLang="ja-JP" sz="1100">
              <a:solidFill>
                <a:schemeClr val="dk1"/>
              </a:solidFill>
              <a:latin typeface="+mn-lt"/>
              <a:ea typeface="+mn-ea"/>
              <a:cs typeface="+mn-cs"/>
            </a:rPr>
            <a:t>百万円増加した。</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今後，地方債残高の増加が見込まれるため，市債発行の抑制を図る必要がある。</a:t>
          </a:r>
          <a:endParaRPr lang="ja-JP" altLang="ja-JP"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27,222
27,050
118.23
12,626,238
12,495,740
86,260
7,189,267
11,733,018</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45.2</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27,222
27,050
118.23
12,626,238
12,495,740
86,260
7,189,267
11,733,018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45.2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27,222
27,050
118.23
12,626,238
12,495,740
86,260
7,189,267
11,733,018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45.2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27,222
27,050
118.23
12,626,238
12,495,740
86,260
7,189,267
11,733,018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45.2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平成２４年度以降は横ばいで推移し，類似団体平均を</a:t>
          </a:r>
          <a:r>
            <a:rPr kumimoji="1" lang="en-US" altLang="ja-JP" sz="1100">
              <a:solidFill>
                <a:schemeClr val="dk1"/>
              </a:solidFill>
              <a:latin typeface="+mn-lt"/>
              <a:ea typeface="+mn-ea"/>
              <a:cs typeface="+mn-cs"/>
            </a:rPr>
            <a:t>0.07</a:t>
          </a:r>
          <a:r>
            <a:rPr kumimoji="1" lang="ja-JP" altLang="ja-JP" sz="1100">
              <a:solidFill>
                <a:schemeClr val="dk1"/>
              </a:solidFill>
              <a:latin typeface="+mn-lt"/>
              <a:ea typeface="+mn-ea"/>
              <a:cs typeface="+mn-cs"/>
            </a:rPr>
            <a:t>ポイント上回っている。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平成２７年度は平成２３年度と比べ，基準財政収入額は</a:t>
          </a:r>
          <a:r>
            <a:rPr kumimoji="1" lang="en-US" altLang="ja-JP" sz="1100">
              <a:solidFill>
                <a:schemeClr val="dk1"/>
              </a:solidFill>
              <a:latin typeface="+mn-lt"/>
              <a:ea typeface="+mn-ea"/>
              <a:cs typeface="+mn-cs"/>
            </a:rPr>
            <a:t>25</a:t>
          </a:r>
          <a:r>
            <a:rPr kumimoji="1" lang="ja-JP" altLang="ja-JP" sz="1100">
              <a:solidFill>
                <a:schemeClr val="dk1"/>
              </a:solidFill>
              <a:latin typeface="+mn-lt"/>
              <a:ea typeface="+mn-ea"/>
              <a:cs typeface="+mn-cs"/>
            </a:rPr>
            <a:t>百万減少しているものの，基準財政需要額は</a:t>
          </a:r>
          <a:r>
            <a:rPr kumimoji="1" lang="en-US" altLang="ja-JP" sz="1100">
              <a:solidFill>
                <a:schemeClr val="dk1"/>
              </a:solidFill>
              <a:latin typeface="+mn-lt"/>
              <a:ea typeface="+mn-ea"/>
              <a:cs typeface="+mn-cs"/>
            </a:rPr>
            <a:t>175</a:t>
          </a:r>
          <a:r>
            <a:rPr kumimoji="1" lang="ja-JP" altLang="ja-JP" sz="1100">
              <a:solidFill>
                <a:schemeClr val="dk1"/>
              </a:solidFill>
              <a:latin typeface="+mn-lt"/>
              <a:ea typeface="+mn-ea"/>
              <a:cs typeface="+mn-cs"/>
            </a:rPr>
            <a:t>百万円増加しており，単年度の財政力指数は低下している。</a:t>
          </a:r>
          <a:endParaRPr lang="ja-JP" altLang="ja-JP" sz="11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44</xdr:row>
      <xdr:rowOff>144992</xdr:rowOff>
    </xdr:to>
    <xdr:cxnSp macro="">
      <xdr:nvCxnSpPr>
        <xdr:cNvPr id="63" name="直線コネクタ 62"/>
        <xdr:cNvCxnSpPr/>
      </xdr:nvCxnSpPr>
      <xdr:spPr>
        <a:xfrm flipV="1">
          <a:off x="4953000" y="6220883"/>
          <a:ext cx="0" cy="14679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117069</xdr:rowOff>
    </xdr:from>
    <xdr:ext cx="762000" cy="259045"/>
    <xdr:sp macro="" textlink="">
      <xdr:nvSpPr>
        <xdr:cNvPr id="64" name="財政力最小値テキスト"/>
        <xdr:cNvSpPr txBox="1"/>
      </xdr:nvSpPr>
      <xdr:spPr>
        <a:xfrm>
          <a:off x="5041900" y="766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44</xdr:row>
      <xdr:rowOff>144992</xdr:rowOff>
    </xdr:from>
    <xdr:to>
      <xdr:col>7</xdr:col>
      <xdr:colOff>241300</xdr:colOff>
      <xdr:row>44</xdr:row>
      <xdr:rowOff>144992</xdr:rowOff>
    </xdr:to>
    <xdr:cxnSp macro="">
      <xdr:nvCxnSpPr>
        <xdr:cNvPr id="65" name="直線コネクタ 64"/>
        <xdr:cNvCxnSpPr/>
      </xdr:nvCxnSpPr>
      <xdr:spPr>
        <a:xfrm>
          <a:off x="4864100" y="768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86783</xdr:rowOff>
    </xdr:from>
    <xdr:to>
      <xdr:col>7</xdr:col>
      <xdr:colOff>152400</xdr:colOff>
      <xdr:row>40</xdr:row>
      <xdr:rowOff>86783</xdr:rowOff>
    </xdr:to>
    <xdr:cxnSp macro="">
      <xdr:nvCxnSpPr>
        <xdr:cNvPr id="68" name="直線コネクタ 67"/>
        <xdr:cNvCxnSpPr/>
      </xdr:nvCxnSpPr>
      <xdr:spPr>
        <a:xfrm>
          <a:off x="4114800" y="69447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148819</xdr:rowOff>
    </xdr:from>
    <xdr:ext cx="762000" cy="259045"/>
    <xdr:sp macro="" textlink="">
      <xdr:nvSpPr>
        <xdr:cNvPr id="69" name="財政力平均値テキスト"/>
        <xdr:cNvSpPr txBox="1"/>
      </xdr:nvSpPr>
      <xdr:spPr>
        <a:xfrm>
          <a:off x="5041900" y="70068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5292</xdr:rowOff>
    </xdr:from>
    <xdr:to>
      <xdr:col>7</xdr:col>
      <xdr:colOff>203200</xdr:colOff>
      <xdr:row>41</xdr:row>
      <xdr:rowOff>106892</xdr:rowOff>
    </xdr:to>
    <xdr:sp macro="" textlink="">
      <xdr:nvSpPr>
        <xdr:cNvPr id="70" name="フローチャート : 判断 69"/>
        <xdr:cNvSpPr/>
      </xdr:nvSpPr>
      <xdr:spPr>
        <a:xfrm>
          <a:off x="49022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86783</xdr:rowOff>
    </xdr:from>
    <xdr:to>
      <xdr:col>6</xdr:col>
      <xdr:colOff>0</xdr:colOff>
      <xdr:row>40</xdr:row>
      <xdr:rowOff>86783</xdr:rowOff>
    </xdr:to>
    <xdr:cxnSp macro="">
      <xdr:nvCxnSpPr>
        <xdr:cNvPr id="71" name="直線コネクタ 70"/>
        <xdr:cNvCxnSpPr/>
      </xdr:nvCxnSpPr>
      <xdr:spPr>
        <a:xfrm>
          <a:off x="3225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2" name="フローチャート : 判断 71"/>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3" name="テキスト ボックス 72"/>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86783</xdr:rowOff>
    </xdr:from>
    <xdr:to>
      <xdr:col>4</xdr:col>
      <xdr:colOff>482600</xdr:colOff>
      <xdr:row>40</xdr:row>
      <xdr:rowOff>86783</xdr:rowOff>
    </xdr:to>
    <xdr:cxnSp macro="">
      <xdr:nvCxnSpPr>
        <xdr:cNvPr id="74" name="直線コネクタ 73"/>
        <xdr:cNvCxnSpPr/>
      </xdr:nvCxnSpPr>
      <xdr:spPr>
        <a:xfrm>
          <a:off x="2336800" y="69447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115358</xdr:rowOff>
    </xdr:from>
    <xdr:to>
      <xdr:col>4</xdr:col>
      <xdr:colOff>533400</xdr:colOff>
      <xdr:row>43</xdr:row>
      <xdr:rowOff>45508</xdr:rowOff>
    </xdr:to>
    <xdr:sp macro="" textlink="">
      <xdr:nvSpPr>
        <xdr:cNvPr id="75" name="フローチャート : 判断 74"/>
        <xdr:cNvSpPr/>
      </xdr:nvSpPr>
      <xdr:spPr>
        <a:xfrm>
          <a:off x="3175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30285</xdr:rowOff>
    </xdr:from>
    <xdr:ext cx="762000" cy="259045"/>
    <xdr:sp macro="" textlink="">
      <xdr:nvSpPr>
        <xdr:cNvPr id="76" name="テキスト ボックス 75"/>
        <xdr:cNvSpPr txBox="1"/>
      </xdr:nvSpPr>
      <xdr:spPr>
        <a:xfrm>
          <a:off x="2844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66675</xdr:rowOff>
    </xdr:from>
    <xdr:to>
      <xdr:col>3</xdr:col>
      <xdr:colOff>279400</xdr:colOff>
      <xdr:row>40</xdr:row>
      <xdr:rowOff>86783</xdr:rowOff>
    </xdr:to>
    <xdr:cxnSp macro="">
      <xdr:nvCxnSpPr>
        <xdr:cNvPr id="77" name="直線コネクタ 76"/>
        <xdr:cNvCxnSpPr/>
      </xdr:nvCxnSpPr>
      <xdr:spPr>
        <a:xfrm>
          <a:off x="1447800" y="69246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9" name="テキスト ボックス 78"/>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80" name="フローチャート : 判断 79"/>
        <xdr:cNvSpPr/>
      </xdr:nvSpPr>
      <xdr:spPr>
        <a:xfrm>
          <a:off x="1397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10177</xdr:rowOff>
    </xdr:from>
    <xdr:ext cx="762000" cy="259045"/>
    <xdr:sp macro="" textlink="">
      <xdr:nvSpPr>
        <xdr:cNvPr id="81" name="テキスト ボックス 80"/>
        <xdr:cNvSpPr txBox="1"/>
      </xdr:nvSpPr>
      <xdr:spPr>
        <a:xfrm>
          <a:off x="1066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87" name="円/楕円 86"/>
        <xdr:cNvSpPr/>
      </xdr:nvSpPr>
      <xdr:spPr>
        <a:xfrm>
          <a:off x="49022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52510</xdr:rowOff>
    </xdr:from>
    <xdr:ext cx="762000" cy="259045"/>
    <xdr:sp macro="" textlink="">
      <xdr:nvSpPr>
        <xdr:cNvPr id="88" name="財政力該当値テキスト"/>
        <xdr:cNvSpPr txBox="1"/>
      </xdr:nvSpPr>
      <xdr:spPr>
        <a:xfrm>
          <a:off x="5041900" y="673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35983</xdr:rowOff>
    </xdr:from>
    <xdr:to>
      <xdr:col>6</xdr:col>
      <xdr:colOff>50800</xdr:colOff>
      <xdr:row>40</xdr:row>
      <xdr:rowOff>137583</xdr:rowOff>
    </xdr:to>
    <xdr:sp macro="" textlink="">
      <xdr:nvSpPr>
        <xdr:cNvPr id="89" name="円/楕円 88"/>
        <xdr:cNvSpPr/>
      </xdr:nvSpPr>
      <xdr:spPr>
        <a:xfrm>
          <a:off x="4064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147760</xdr:rowOff>
    </xdr:from>
    <xdr:ext cx="736600" cy="259045"/>
    <xdr:sp macro="" textlink="">
      <xdr:nvSpPr>
        <xdr:cNvPr id="90" name="テキスト ボックス 89"/>
        <xdr:cNvSpPr txBox="1"/>
      </xdr:nvSpPr>
      <xdr:spPr>
        <a:xfrm>
          <a:off x="3733800" y="666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35983</xdr:rowOff>
    </xdr:from>
    <xdr:to>
      <xdr:col>4</xdr:col>
      <xdr:colOff>533400</xdr:colOff>
      <xdr:row>40</xdr:row>
      <xdr:rowOff>137583</xdr:rowOff>
    </xdr:to>
    <xdr:sp macro="" textlink="">
      <xdr:nvSpPr>
        <xdr:cNvPr id="91" name="円/楕円 90"/>
        <xdr:cNvSpPr/>
      </xdr:nvSpPr>
      <xdr:spPr>
        <a:xfrm>
          <a:off x="3175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147760</xdr:rowOff>
    </xdr:from>
    <xdr:ext cx="762000" cy="259045"/>
    <xdr:sp macro="" textlink="">
      <xdr:nvSpPr>
        <xdr:cNvPr id="92" name="テキスト ボックス 91"/>
        <xdr:cNvSpPr txBox="1"/>
      </xdr:nvSpPr>
      <xdr:spPr>
        <a:xfrm>
          <a:off x="2844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35983</xdr:rowOff>
    </xdr:from>
    <xdr:to>
      <xdr:col>3</xdr:col>
      <xdr:colOff>330200</xdr:colOff>
      <xdr:row>40</xdr:row>
      <xdr:rowOff>137583</xdr:rowOff>
    </xdr:to>
    <xdr:sp macro="" textlink="">
      <xdr:nvSpPr>
        <xdr:cNvPr id="93" name="円/楕円 92"/>
        <xdr:cNvSpPr/>
      </xdr:nvSpPr>
      <xdr:spPr>
        <a:xfrm>
          <a:off x="2286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147760</xdr:rowOff>
    </xdr:from>
    <xdr:ext cx="762000" cy="259045"/>
    <xdr:sp macro="" textlink="">
      <xdr:nvSpPr>
        <xdr:cNvPr id="94" name="テキスト ボックス 93"/>
        <xdr:cNvSpPr txBox="1"/>
      </xdr:nvSpPr>
      <xdr:spPr>
        <a:xfrm>
          <a:off x="1955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15875</xdr:rowOff>
    </xdr:from>
    <xdr:to>
      <xdr:col>2</xdr:col>
      <xdr:colOff>127000</xdr:colOff>
      <xdr:row>40</xdr:row>
      <xdr:rowOff>117475</xdr:rowOff>
    </xdr:to>
    <xdr:sp macro="" textlink="">
      <xdr:nvSpPr>
        <xdr:cNvPr id="95" name="円/楕円 94"/>
        <xdr:cNvSpPr/>
      </xdr:nvSpPr>
      <xdr:spPr>
        <a:xfrm>
          <a:off x="13970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127652</xdr:rowOff>
    </xdr:from>
    <xdr:ext cx="762000" cy="259045"/>
    <xdr:sp macro="" textlink="">
      <xdr:nvSpPr>
        <xdr:cNvPr id="96" name="テキスト ボックス 95"/>
        <xdr:cNvSpPr txBox="1"/>
      </xdr:nvSpPr>
      <xdr:spPr>
        <a:xfrm>
          <a:off x="1066800" y="664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62/67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前年度と比べ</a:t>
          </a:r>
          <a:r>
            <a:rPr kumimoji="1" lang="en-US" altLang="ja-JP" sz="1100">
              <a:solidFill>
                <a:schemeClr val="dk1"/>
              </a:solidFill>
              <a:latin typeface="+mn-lt"/>
              <a:ea typeface="+mn-ea"/>
              <a:cs typeface="+mn-cs"/>
            </a:rPr>
            <a:t>1.1</a:t>
          </a:r>
          <a:r>
            <a:rPr kumimoji="1" lang="ja-JP" altLang="ja-JP" sz="1100">
              <a:solidFill>
                <a:schemeClr val="dk1"/>
              </a:solidFill>
              <a:latin typeface="+mn-lt"/>
              <a:ea typeface="+mn-ea"/>
              <a:cs typeface="+mn-cs"/>
            </a:rPr>
            <a:t>ポイント低下しているが，依然として高い水準となっている。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人件費及び繰出金に係る経常経費充当一般財源の比率が高くなっており，給与水準の適正化を図る必要がある。</a:t>
          </a:r>
          <a:endParaRPr lang="ja-JP" altLang="ja-JP" sz="1400"/>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132504</xdr:rowOff>
    </xdr:from>
    <xdr:to>
      <xdr:col>7</xdr:col>
      <xdr:colOff>152400</xdr:colOff>
      <xdr:row>67</xdr:row>
      <xdr:rowOff>116205</xdr:rowOff>
    </xdr:to>
    <xdr:cxnSp macro="">
      <xdr:nvCxnSpPr>
        <xdr:cNvPr id="126" name="直線コネクタ 125"/>
        <xdr:cNvCxnSpPr/>
      </xdr:nvCxnSpPr>
      <xdr:spPr>
        <a:xfrm flipV="1">
          <a:off x="4953000" y="10248054"/>
          <a:ext cx="0" cy="13553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88282</xdr:rowOff>
    </xdr:from>
    <xdr:ext cx="762000" cy="259045"/>
    <xdr:sp macro="" textlink="">
      <xdr:nvSpPr>
        <xdr:cNvPr id="127" name="財政構造の弾力性最小値テキスト"/>
        <xdr:cNvSpPr txBox="1"/>
      </xdr:nvSpPr>
      <xdr:spPr>
        <a:xfrm>
          <a:off x="5041900" y="11575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7</xdr:col>
      <xdr:colOff>63500</xdr:colOff>
      <xdr:row>67</xdr:row>
      <xdr:rowOff>116205</xdr:rowOff>
    </xdr:from>
    <xdr:to>
      <xdr:col>7</xdr:col>
      <xdr:colOff>241300</xdr:colOff>
      <xdr:row>67</xdr:row>
      <xdr:rowOff>116205</xdr:rowOff>
    </xdr:to>
    <xdr:cxnSp macro="">
      <xdr:nvCxnSpPr>
        <xdr:cNvPr id="128" name="直線コネクタ 127"/>
        <xdr:cNvCxnSpPr/>
      </xdr:nvCxnSpPr>
      <xdr:spPr>
        <a:xfrm>
          <a:off x="4864100" y="11603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47431</xdr:rowOff>
    </xdr:from>
    <xdr:ext cx="762000" cy="259045"/>
    <xdr:sp macro="" textlink="">
      <xdr:nvSpPr>
        <xdr:cNvPr id="129" name="財政構造の弾力性最大値テキスト"/>
        <xdr:cNvSpPr txBox="1"/>
      </xdr:nvSpPr>
      <xdr:spPr>
        <a:xfrm>
          <a:off x="5041900" y="999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66.4</a:t>
          </a:r>
          <a:endParaRPr kumimoji="1" lang="ja-JP" altLang="en-US" sz="1000" b="1">
            <a:latin typeface="ＭＳ Ｐゴシック"/>
          </a:endParaRPr>
        </a:p>
      </xdr:txBody>
    </xdr:sp>
    <xdr:clientData/>
  </xdr:oneCellAnchor>
  <xdr:twoCellAnchor>
    <xdr:from>
      <xdr:col>7</xdr:col>
      <xdr:colOff>63500</xdr:colOff>
      <xdr:row>59</xdr:row>
      <xdr:rowOff>132504</xdr:rowOff>
    </xdr:from>
    <xdr:to>
      <xdr:col>7</xdr:col>
      <xdr:colOff>241300</xdr:colOff>
      <xdr:row>59</xdr:row>
      <xdr:rowOff>132504</xdr:rowOff>
    </xdr:to>
    <xdr:cxnSp macro="">
      <xdr:nvCxnSpPr>
        <xdr:cNvPr id="130" name="直線コネクタ 129"/>
        <xdr:cNvCxnSpPr/>
      </xdr:nvCxnSpPr>
      <xdr:spPr>
        <a:xfrm>
          <a:off x="4864100" y="1024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167005</xdr:rowOff>
    </xdr:from>
    <xdr:to>
      <xdr:col>7</xdr:col>
      <xdr:colOff>152400</xdr:colOff>
      <xdr:row>67</xdr:row>
      <xdr:rowOff>39794</xdr:rowOff>
    </xdr:to>
    <xdr:cxnSp macro="">
      <xdr:nvCxnSpPr>
        <xdr:cNvPr id="131" name="直線コネクタ 130"/>
        <xdr:cNvCxnSpPr/>
      </xdr:nvCxnSpPr>
      <xdr:spPr>
        <a:xfrm flipV="1">
          <a:off x="4114800" y="11482705"/>
          <a:ext cx="8382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121725</xdr:rowOff>
    </xdr:from>
    <xdr:ext cx="762000" cy="259045"/>
    <xdr:sp macro="" textlink="">
      <xdr:nvSpPr>
        <xdr:cNvPr id="132" name="財政構造の弾力性平均値テキスト"/>
        <xdr:cNvSpPr txBox="1"/>
      </xdr:nvSpPr>
      <xdr:spPr>
        <a:xfrm>
          <a:off x="5041900" y="109230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105198</xdr:rowOff>
    </xdr:from>
    <xdr:to>
      <xdr:col>7</xdr:col>
      <xdr:colOff>203200</xdr:colOff>
      <xdr:row>65</xdr:row>
      <xdr:rowOff>35348</xdr:rowOff>
    </xdr:to>
    <xdr:sp macro="" textlink="">
      <xdr:nvSpPr>
        <xdr:cNvPr id="133" name="フローチャート : 判断 132"/>
        <xdr:cNvSpPr/>
      </xdr:nvSpPr>
      <xdr:spPr>
        <a:xfrm>
          <a:off x="4902200" y="11077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50377</xdr:rowOff>
    </xdr:from>
    <xdr:to>
      <xdr:col>6</xdr:col>
      <xdr:colOff>0</xdr:colOff>
      <xdr:row>67</xdr:row>
      <xdr:rowOff>39794</xdr:rowOff>
    </xdr:to>
    <xdr:cxnSp macro="">
      <xdr:nvCxnSpPr>
        <xdr:cNvPr id="134" name="直線コネクタ 133"/>
        <xdr:cNvCxnSpPr/>
      </xdr:nvCxnSpPr>
      <xdr:spPr>
        <a:xfrm>
          <a:off x="3225800" y="11366077"/>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65</xdr:row>
      <xdr:rowOff>6138</xdr:rowOff>
    </xdr:from>
    <xdr:to>
      <xdr:col>6</xdr:col>
      <xdr:colOff>50800</xdr:colOff>
      <xdr:row>65</xdr:row>
      <xdr:rowOff>107738</xdr:rowOff>
    </xdr:to>
    <xdr:sp macro="" textlink="">
      <xdr:nvSpPr>
        <xdr:cNvPr id="135" name="フローチャート : 判断 134"/>
        <xdr:cNvSpPr/>
      </xdr:nvSpPr>
      <xdr:spPr>
        <a:xfrm>
          <a:off x="4064000" y="11150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117915</xdr:rowOff>
    </xdr:from>
    <xdr:ext cx="736600" cy="259045"/>
    <xdr:sp macro="" textlink="">
      <xdr:nvSpPr>
        <xdr:cNvPr id="136" name="テキスト ボックス 135"/>
        <xdr:cNvSpPr txBox="1"/>
      </xdr:nvSpPr>
      <xdr:spPr>
        <a:xfrm>
          <a:off x="3733800" y="10919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50377</xdr:rowOff>
    </xdr:from>
    <xdr:to>
      <xdr:col>4</xdr:col>
      <xdr:colOff>482600</xdr:colOff>
      <xdr:row>67</xdr:row>
      <xdr:rowOff>71967</xdr:rowOff>
    </xdr:to>
    <xdr:cxnSp macro="">
      <xdr:nvCxnSpPr>
        <xdr:cNvPr id="137" name="直線コネクタ 136"/>
        <xdr:cNvCxnSpPr/>
      </xdr:nvCxnSpPr>
      <xdr:spPr>
        <a:xfrm flipV="1">
          <a:off x="2336800" y="11366077"/>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121285</xdr:rowOff>
    </xdr:from>
    <xdr:to>
      <xdr:col>4</xdr:col>
      <xdr:colOff>533400</xdr:colOff>
      <xdr:row>65</xdr:row>
      <xdr:rowOff>51435</xdr:rowOff>
    </xdr:to>
    <xdr:sp macro="" textlink="">
      <xdr:nvSpPr>
        <xdr:cNvPr id="138" name="フローチャート : 判断 137"/>
        <xdr:cNvSpPr/>
      </xdr:nvSpPr>
      <xdr:spPr>
        <a:xfrm>
          <a:off x="3175000" y="1109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61612</xdr:rowOff>
    </xdr:from>
    <xdr:ext cx="762000" cy="259045"/>
    <xdr:sp macro="" textlink="">
      <xdr:nvSpPr>
        <xdr:cNvPr id="139" name="テキスト ボックス 138"/>
        <xdr:cNvSpPr txBox="1"/>
      </xdr:nvSpPr>
      <xdr:spPr>
        <a:xfrm>
          <a:off x="2844800" y="1086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xdr:col>
      <xdr:colOff>76200</xdr:colOff>
      <xdr:row>66</xdr:row>
      <xdr:rowOff>82550</xdr:rowOff>
    </xdr:from>
    <xdr:to>
      <xdr:col>3</xdr:col>
      <xdr:colOff>279400</xdr:colOff>
      <xdr:row>67</xdr:row>
      <xdr:rowOff>71967</xdr:rowOff>
    </xdr:to>
    <xdr:cxnSp macro="">
      <xdr:nvCxnSpPr>
        <xdr:cNvPr id="140" name="直線コネクタ 139"/>
        <xdr:cNvCxnSpPr/>
      </xdr:nvCxnSpPr>
      <xdr:spPr>
        <a:xfrm>
          <a:off x="1447800" y="11398250"/>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157480</xdr:rowOff>
    </xdr:from>
    <xdr:to>
      <xdr:col>3</xdr:col>
      <xdr:colOff>330200</xdr:colOff>
      <xdr:row>65</xdr:row>
      <xdr:rowOff>87630</xdr:rowOff>
    </xdr:to>
    <xdr:sp macro="" textlink="">
      <xdr:nvSpPr>
        <xdr:cNvPr id="141" name="フローチャート : 判断 140"/>
        <xdr:cNvSpPr/>
      </xdr:nvSpPr>
      <xdr:spPr>
        <a:xfrm>
          <a:off x="2286000" y="1113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97807</xdr:rowOff>
    </xdr:from>
    <xdr:ext cx="762000" cy="259045"/>
    <xdr:sp macro="" textlink="">
      <xdr:nvSpPr>
        <xdr:cNvPr id="142" name="テキスト ボックス 141"/>
        <xdr:cNvSpPr txBox="1"/>
      </xdr:nvSpPr>
      <xdr:spPr>
        <a:xfrm>
          <a:off x="1955800" y="1089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133350</xdr:rowOff>
    </xdr:from>
    <xdr:to>
      <xdr:col>2</xdr:col>
      <xdr:colOff>127000</xdr:colOff>
      <xdr:row>65</xdr:row>
      <xdr:rowOff>63500</xdr:rowOff>
    </xdr:to>
    <xdr:sp macro="" textlink="">
      <xdr:nvSpPr>
        <xdr:cNvPr id="143" name="フローチャート : 判断 142"/>
        <xdr:cNvSpPr/>
      </xdr:nvSpPr>
      <xdr:spPr>
        <a:xfrm>
          <a:off x="1397000" y="1110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73677</xdr:rowOff>
    </xdr:from>
    <xdr:ext cx="762000" cy="259045"/>
    <xdr:sp macro="" textlink="">
      <xdr:nvSpPr>
        <xdr:cNvPr id="144" name="テキスト ボックス 143"/>
        <xdr:cNvSpPr txBox="1"/>
      </xdr:nvSpPr>
      <xdr:spPr>
        <a:xfrm>
          <a:off x="1066800" y="1087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66</xdr:row>
      <xdr:rowOff>116205</xdr:rowOff>
    </xdr:from>
    <xdr:to>
      <xdr:col>7</xdr:col>
      <xdr:colOff>203200</xdr:colOff>
      <xdr:row>67</xdr:row>
      <xdr:rowOff>46355</xdr:rowOff>
    </xdr:to>
    <xdr:sp macro="" textlink="">
      <xdr:nvSpPr>
        <xdr:cNvPr id="150" name="円/楕円 149"/>
        <xdr:cNvSpPr/>
      </xdr:nvSpPr>
      <xdr:spPr>
        <a:xfrm>
          <a:off x="4902200" y="1143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66</xdr:row>
      <xdr:rowOff>12082</xdr:rowOff>
    </xdr:from>
    <xdr:ext cx="762000" cy="259045"/>
    <xdr:sp macro="" textlink="">
      <xdr:nvSpPr>
        <xdr:cNvPr id="151" name="財政構造の弾力性該当値テキスト"/>
        <xdr:cNvSpPr txBox="1"/>
      </xdr:nvSpPr>
      <xdr:spPr>
        <a:xfrm>
          <a:off x="5041900" y="1132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160444</xdr:rowOff>
    </xdr:from>
    <xdr:to>
      <xdr:col>6</xdr:col>
      <xdr:colOff>50800</xdr:colOff>
      <xdr:row>67</xdr:row>
      <xdr:rowOff>90594</xdr:rowOff>
    </xdr:to>
    <xdr:sp macro="" textlink="">
      <xdr:nvSpPr>
        <xdr:cNvPr id="152" name="円/楕円 151"/>
        <xdr:cNvSpPr/>
      </xdr:nvSpPr>
      <xdr:spPr>
        <a:xfrm>
          <a:off x="4064000" y="1147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67</xdr:row>
      <xdr:rowOff>75371</xdr:rowOff>
    </xdr:from>
    <xdr:ext cx="736600" cy="259045"/>
    <xdr:sp macro="" textlink="">
      <xdr:nvSpPr>
        <xdr:cNvPr id="153" name="テキスト ボックス 152"/>
        <xdr:cNvSpPr txBox="1"/>
      </xdr:nvSpPr>
      <xdr:spPr>
        <a:xfrm>
          <a:off x="3733800" y="11562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171027</xdr:rowOff>
    </xdr:from>
    <xdr:to>
      <xdr:col>4</xdr:col>
      <xdr:colOff>533400</xdr:colOff>
      <xdr:row>66</xdr:row>
      <xdr:rowOff>101177</xdr:rowOff>
    </xdr:to>
    <xdr:sp macro="" textlink="">
      <xdr:nvSpPr>
        <xdr:cNvPr id="154" name="円/楕円 153"/>
        <xdr:cNvSpPr/>
      </xdr:nvSpPr>
      <xdr:spPr>
        <a:xfrm>
          <a:off x="3175000" y="1131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85954</xdr:rowOff>
    </xdr:from>
    <xdr:ext cx="762000" cy="259045"/>
    <xdr:sp macro="" textlink="">
      <xdr:nvSpPr>
        <xdr:cNvPr id="155" name="テキスト ボックス 154"/>
        <xdr:cNvSpPr txBox="1"/>
      </xdr:nvSpPr>
      <xdr:spPr>
        <a:xfrm>
          <a:off x="2844800" y="1140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3</xdr:col>
      <xdr:colOff>228600</xdr:colOff>
      <xdr:row>67</xdr:row>
      <xdr:rowOff>21167</xdr:rowOff>
    </xdr:from>
    <xdr:to>
      <xdr:col>3</xdr:col>
      <xdr:colOff>330200</xdr:colOff>
      <xdr:row>67</xdr:row>
      <xdr:rowOff>122767</xdr:rowOff>
    </xdr:to>
    <xdr:sp macro="" textlink="">
      <xdr:nvSpPr>
        <xdr:cNvPr id="156" name="円/楕円 155"/>
        <xdr:cNvSpPr/>
      </xdr:nvSpPr>
      <xdr:spPr>
        <a:xfrm>
          <a:off x="2286000" y="1150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107544</xdr:rowOff>
    </xdr:from>
    <xdr:ext cx="762000" cy="259045"/>
    <xdr:sp macro="" textlink="">
      <xdr:nvSpPr>
        <xdr:cNvPr id="157" name="テキスト ボックス 156"/>
        <xdr:cNvSpPr txBox="1"/>
      </xdr:nvSpPr>
      <xdr:spPr>
        <a:xfrm>
          <a:off x="1955800" y="1159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31750</xdr:rowOff>
    </xdr:from>
    <xdr:to>
      <xdr:col>2</xdr:col>
      <xdr:colOff>127000</xdr:colOff>
      <xdr:row>66</xdr:row>
      <xdr:rowOff>133350</xdr:rowOff>
    </xdr:to>
    <xdr:sp macro="" textlink="">
      <xdr:nvSpPr>
        <xdr:cNvPr id="158" name="円/楕円 157"/>
        <xdr:cNvSpPr/>
      </xdr:nvSpPr>
      <xdr:spPr>
        <a:xfrm>
          <a:off x="13970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118127</xdr:rowOff>
    </xdr:from>
    <xdr:ext cx="762000" cy="259045"/>
    <xdr:sp macro="" textlink="">
      <xdr:nvSpPr>
        <xdr:cNvPr id="159" name="テキスト ボックス 158"/>
        <xdr:cNvSpPr txBox="1"/>
      </xdr:nvSpPr>
      <xdr:spPr>
        <a:xfrm>
          <a:off x="1066800" y="1143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[146,412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124,802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100">
              <a:solidFill>
                <a:schemeClr val="dk1"/>
              </a:solidFill>
              <a:latin typeface="+mn-lt"/>
              <a:ea typeface="+mn-ea"/>
              <a:cs typeface="+mn-cs"/>
            </a:rPr>
            <a:t>ごみ処理業務を一部事務組合で行っているものの，人口１人当たり人件費・物件費等決算額は前年度と比べ</a:t>
          </a:r>
          <a:r>
            <a:rPr kumimoji="1" lang="en-US" altLang="ja-JP" sz="1100">
              <a:solidFill>
                <a:schemeClr val="dk1"/>
              </a:solidFill>
              <a:latin typeface="+mn-lt"/>
              <a:ea typeface="+mn-ea"/>
              <a:cs typeface="+mn-cs"/>
            </a:rPr>
            <a:t>6</a:t>
          </a:r>
          <a:r>
            <a:rPr kumimoji="1" lang="ja-JP" altLang="ja-JP" sz="1100">
              <a:solidFill>
                <a:schemeClr val="dk1"/>
              </a:solidFill>
              <a:latin typeface="+mn-lt"/>
              <a:ea typeface="+mn-ea"/>
              <a:cs typeface="+mn-cs"/>
            </a:rPr>
            <a:t>百万円増加し，類似団体平均を</a:t>
          </a:r>
          <a:r>
            <a:rPr kumimoji="1" lang="en-US" altLang="ja-JP" sz="1100">
              <a:solidFill>
                <a:schemeClr val="dk1"/>
              </a:solidFill>
              <a:latin typeface="+mn-lt"/>
              <a:ea typeface="+mn-ea"/>
              <a:cs typeface="+mn-cs"/>
            </a:rPr>
            <a:t>5</a:t>
          </a:r>
          <a:r>
            <a:rPr kumimoji="1" lang="ja-JP" altLang="ja-JP" sz="1100">
              <a:solidFill>
                <a:schemeClr val="dk1"/>
              </a:solidFill>
              <a:latin typeface="+mn-lt"/>
              <a:ea typeface="+mn-ea"/>
              <a:cs typeface="+mn-cs"/>
            </a:rPr>
            <a:t>百万円上回っている。</a:t>
          </a:r>
          <a:endParaRPr lang="ja-JP" altLang="ja-JP" sz="1400"/>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85044</xdr:rowOff>
    </xdr:from>
    <xdr:to>
      <xdr:col>7</xdr:col>
      <xdr:colOff>152400</xdr:colOff>
      <xdr:row>89</xdr:row>
      <xdr:rowOff>49416</xdr:rowOff>
    </xdr:to>
    <xdr:cxnSp macro="">
      <xdr:nvCxnSpPr>
        <xdr:cNvPr id="189" name="直線コネクタ 188"/>
        <xdr:cNvCxnSpPr/>
      </xdr:nvCxnSpPr>
      <xdr:spPr>
        <a:xfrm flipV="1">
          <a:off x="4953000" y="13801044"/>
          <a:ext cx="0" cy="15074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21493</xdr:rowOff>
    </xdr:from>
    <xdr:ext cx="762000" cy="259045"/>
    <xdr:sp macro="" textlink="">
      <xdr:nvSpPr>
        <xdr:cNvPr id="190" name="人件費・物件費等の状況最小値テキスト"/>
        <xdr:cNvSpPr txBox="1"/>
      </xdr:nvSpPr>
      <xdr:spPr>
        <a:xfrm>
          <a:off x="5041900" y="1528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474,919</a:t>
          </a:r>
          <a:endParaRPr kumimoji="1" lang="ja-JP" altLang="en-US" sz="1000" b="1">
            <a:latin typeface="ＭＳ Ｐゴシック"/>
          </a:endParaRPr>
        </a:p>
      </xdr:txBody>
    </xdr:sp>
    <xdr:clientData/>
  </xdr:oneCellAnchor>
  <xdr:twoCellAnchor>
    <xdr:from>
      <xdr:col>7</xdr:col>
      <xdr:colOff>63500</xdr:colOff>
      <xdr:row>89</xdr:row>
      <xdr:rowOff>49416</xdr:rowOff>
    </xdr:from>
    <xdr:to>
      <xdr:col>7</xdr:col>
      <xdr:colOff>241300</xdr:colOff>
      <xdr:row>89</xdr:row>
      <xdr:rowOff>49416</xdr:rowOff>
    </xdr:to>
    <xdr:cxnSp macro="">
      <xdr:nvCxnSpPr>
        <xdr:cNvPr id="191" name="直線コネクタ 190"/>
        <xdr:cNvCxnSpPr/>
      </xdr:nvCxnSpPr>
      <xdr:spPr>
        <a:xfrm>
          <a:off x="4864100" y="15308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171421</xdr:rowOff>
    </xdr:from>
    <xdr:ext cx="762000" cy="259045"/>
    <xdr:sp macro="" textlink="">
      <xdr:nvSpPr>
        <xdr:cNvPr id="192" name="人件費・物件費等の状況最大値テキスト"/>
        <xdr:cNvSpPr txBox="1"/>
      </xdr:nvSpPr>
      <xdr:spPr>
        <a:xfrm>
          <a:off x="5041900" y="13544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100,094</a:t>
          </a:r>
          <a:endParaRPr kumimoji="1" lang="ja-JP" altLang="en-US" sz="1000" b="1">
            <a:latin typeface="ＭＳ Ｐゴシック"/>
          </a:endParaRPr>
        </a:p>
      </xdr:txBody>
    </xdr:sp>
    <xdr:clientData/>
  </xdr:oneCellAnchor>
  <xdr:twoCellAnchor>
    <xdr:from>
      <xdr:col>7</xdr:col>
      <xdr:colOff>63500</xdr:colOff>
      <xdr:row>80</xdr:row>
      <xdr:rowOff>85044</xdr:rowOff>
    </xdr:from>
    <xdr:to>
      <xdr:col>7</xdr:col>
      <xdr:colOff>241300</xdr:colOff>
      <xdr:row>80</xdr:row>
      <xdr:rowOff>85044</xdr:rowOff>
    </xdr:to>
    <xdr:cxnSp macro="">
      <xdr:nvCxnSpPr>
        <xdr:cNvPr id="193" name="直線コネクタ 192"/>
        <xdr:cNvCxnSpPr/>
      </xdr:nvCxnSpPr>
      <xdr:spPr>
        <a:xfrm>
          <a:off x="4864100" y="1380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74092</xdr:rowOff>
    </xdr:from>
    <xdr:to>
      <xdr:col>7</xdr:col>
      <xdr:colOff>152400</xdr:colOff>
      <xdr:row>81</xdr:row>
      <xdr:rowOff>99870</xdr:rowOff>
    </xdr:to>
    <xdr:cxnSp macro="">
      <xdr:nvCxnSpPr>
        <xdr:cNvPr id="194" name="直線コネクタ 193"/>
        <xdr:cNvCxnSpPr/>
      </xdr:nvCxnSpPr>
      <xdr:spPr>
        <a:xfrm>
          <a:off x="4114800" y="13961542"/>
          <a:ext cx="838200" cy="25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47145</xdr:rowOff>
    </xdr:from>
    <xdr:ext cx="762000" cy="259045"/>
    <xdr:sp macro="" textlink="">
      <xdr:nvSpPr>
        <xdr:cNvPr id="195" name="人件費・物件費等の状況平均値テキスト"/>
        <xdr:cNvSpPr txBox="1"/>
      </xdr:nvSpPr>
      <xdr:spPr>
        <a:xfrm>
          <a:off x="5041900" y="137631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141,824</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30618</xdr:rowOff>
    </xdr:from>
    <xdr:to>
      <xdr:col>7</xdr:col>
      <xdr:colOff>203200</xdr:colOff>
      <xdr:row>81</xdr:row>
      <xdr:rowOff>132218</xdr:rowOff>
    </xdr:to>
    <xdr:sp macro="" textlink="">
      <xdr:nvSpPr>
        <xdr:cNvPr id="196" name="フローチャート : 判断 195"/>
        <xdr:cNvSpPr/>
      </xdr:nvSpPr>
      <xdr:spPr>
        <a:xfrm>
          <a:off x="4902200" y="13918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59995</xdr:rowOff>
    </xdr:from>
    <xdr:to>
      <xdr:col>6</xdr:col>
      <xdr:colOff>0</xdr:colOff>
      <xdr:row>81</xdr:row>
      <xdr:rowOff>74092</xdr:rowOff>
    </xdr:to>
    <xdr:cxnSp macro="">
      <xdr:nvCxnSpPr>
        <xdr:cNvPr id="197" name="直線コネクタ 196"/>
        <xdr:cNvCxnSpPr/>
      </xdr:nvCxnSpPr>
      <xdr:spPr>
        <a:xfrm>
          <a:off x="3225800" y="13947445"/>
          <a:ext cx="889000" cy="1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72183</xdr:rowOff>
    </xdr:from>
    <xdr:to>
      <xdr:col>6</xdr:col>
      <xdr:colOff>50800</xdr:colOff>
      <xdr:row>82</xdr:row>
      <xdr:rowOff>2333</xdr:rowOff>
    </xdr:to>
    <xdr:sp macro="" textlink="">
      <xdr:nvSpPr>
        <xdr:cNvPr id="198" name="フローチャート : 判断 197"/>
        <xdr:cNvSpPr/>
      </xdr:nvSpPr>
      <xdr:spPr>
        <a:xfrm>
          <a:off x="4064000" y="13959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158560</xdr:rowOff>
    </xdr:from>
    <xdr:ext cx="736600" cy="259045"/>
    <xdr:sp macro="" textlink="">
      <xdr:nvSpPr>
        <xdr:cNvPr id="199" name="テキスト ボックス 198"/>
        <xdr:cNvSpPr txBox="1"/>
      </xdr:nvSpPr>
      <xdr:spPr>
        <a:xfrm>
          <a:off x="3733800" y="14046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52901</xdr:rowOff>
    </xdr:from>
    <xdr:to>
      <xdr:col>4</xdr:col>
      <xdr:colOff>482600</xdr:colOff>
      <xdr:row>81</xdr:row>
      <xdr:rowOff>59995</xdr:rowOff>
    </xdr:to>
    <xdr:cxnSp macro="">
      <xdr:nvCxnSpPr>
        <xdr:cNvPr id="200" name="直線コネクタ 199"/>
        <xdr:cNvCxnSpPr/>
      </xdr:nvCxnSpPr>
      <xdr:spPr>
        <a:xfrm>
          <a:off x="2336800" y="13940351"/>
          <a:ext cx="889000" cy="7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53232</xdr:rowOff>
    </xdr:from>
    <xdr:to>
      <xdr:col>4</xdr:col>
      <xdr:colOff>533400</xdr:colOff>
      <xdr:row>81</xdr:row>
      <xdr:rowOff>154832</xdr:rowOff>
    </xdr:to>
    <xdr:sp macro="" textlink="">
      <xdr:nvSpPr>
        <xdr:cNvPr id="201" name="フローチャート : 判断 200"/>
        <xdr:cNvSpPr/>
      </xdr:nvSpPr>
      <xdr:spPr>
        <a:xfrm>
          <a:off x="3175000" y="13940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139609</xdr:rowOff>
    </xdr:from>
    <xdr:ext cx="762000" cy="259045"/>
    <xdr:sp macro="" textlink="">
      <xdr:nvSpPr>
        <xdr:cNvPr id="202" name="テキスト ボックス 201"/>
        <xdr:cNvSpPr txBox="1"/>
      </xdr:nvSpPr>
      <xdr:spPr>
        <a:xfrm>
          <a:off x="2844800" y="14027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52901</xdr:rowOff>
    </xdr:from>
    <xdr:to>
      <xdr:col>3</xdr:col>
      <xdr:colOff>279400</xdr:colOff>
      <xdr:row>81</xdr:row>
      <xdr:rowOff>67605</xdr:rowOff>
    </xdr:to>
    <xdr:cxnSp macro="">
      <xdr:nvCxnSpPr>
        <xdr:cNvPr id="203" name="直線コネクタ 202"/>
        <xdr:cNvCxnSpPr/>
      </xdr:nvCxnSpPr>
      <xdr:spPr>
        <a:xfrm flipV="1">
          <a:off x="1447800" y="13940351"/>
          <a:ext cx="889000" cy="14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60713</xdr:rowOff>
    </xdr:from>
    <xdr:to>
      <xdr:col>3</xdr:col>
      <xdr:colOff>330200</xdr:colOff>
      <xdr:row>81</xdr:row>
      <xdr:rowOff>162313</xdr:rowOff>
    </xdr:to>
    <xdr:sp macro="" textlink="">
      <xdr:nvSpPr>
        <xdr:cNvPr id="204" name="フローチャート : 判断 203"/>
        <xdr:cNvSpPr/>
      </xdr:nvSpPr>
      <xdr:spPr>
        <a:xfrm>
          <a:off x="2286000" y="1394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147090</xdr:rowOff>
    </xdr:from>
    <xdr:ext cx="762000" cy="259045"/>
    <xdr:sp macro="" textlink="">
      <xdr:nvSpPr>
        <xdr:cNvPr id="205" name="テキスト ボックス 204"/>
        <xdr:cNvSpPr txBox="1"/>
      </xdr:nvSpPr>
      <xdr:spPr>
        <a:xfrm>
          <a:off x="1955800" y="1403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91639</xdr:rowOff>
    </xdr:from>
    <xdr:to>
      <xdr:col>2</xdr:col>
      <xdr:colOff>127000</xdr:colOff>
      <xdr:row>82</xdr:row>
      <xdr:rowOff>21789</xdr:rowOff>
    </xdr:to>
    <xdr:sp macro="" textlink="">
      <xdr:nvSpPr>
        <xdr:cNvPr id="206" name="フローチャート : 判断 205"/>
        <xdr:cNvSpPr/>
      </xdr:nvSpPr>
      <xdr:spPr>
        <a:xfrm>
          <a:off x="1397000" y="1397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6566</xdr:rowOff>
    </xdr:from>
    <xdr:ext cx="762000" cy="259045"/>
    <xdr:sp macro="" textlink="">
      <xdr:nvSpPr>
        <xdr:cNvPr id="207" name="テキスト ボックス 206"/>
        <xdr:cNvSpPr txBox="1"/>
      </xdr:nvSpPr>
      <xdr:spPr>
        <a:xfrm>
          <a:off x="1066800" y="14065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49070</xdr:rowOff>
    </xdr:from>
    <xdr:to>
      <xdr:col>7</xdr:col>
      <xdr:colOff>203200</xdr:colOff>
      <xdr:row>81</xdr:row>
      <xdr:rowOff>150670</xdr:rowOff>
    </xdr:to>
    <xdr:sp macro="" textlink="">
      <xdr:nvSpPr>
        <xdr:cNvPr id="213" name="円/楕円 212"/>
        <xdr:cNvSpPr/>
      </xdr:nvSpPr>
      <xdr:spPr>
        <a:xfrm>
          <a:off x="4902200" y="139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21147</xdr:rowOff>
    </xdr:from>
    <xdr:ext cx="762000" cy="259045"/>
    <xdr:sp macro="" textlink="">
      <xdr:nvSpPr>
        <xdr:cNvPr id="214" name="人件費・物件費等の状況該当値テキスト"/>
        <xdr:cNvSpPr txBox="1"/>
      </xdr:nvSpPr>
      <xdr:spPr>
        <a:xfrm>
          <a:off x="5041900" y="139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146,412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23292</xdr:rowOff>
    </xdr:from>
    <xdr:to>
      <xdr:col>6</xdr:col>
      <xdr:colOff>50800</xdr:colOff>
      <xdr:row>81</xdr:row>
      <xdr:rowOff>124892</xdr:rowOff>
    </xdr:to>
    <xdr:sp macro="" textlink="">
      <xdr:nvSpPr>
        <xdr:cNvPr id="215" name="円/楕円 214"/>
        <xdr:cNvSpPr/>
      </xdr:nvSpPr>
      <xdr:spPr>
        <a:xfrm>
          <a:off x="4064000" y="13910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135069</xdr:rowOff>
    </xdr:from>
    <xdr:ext cx="736600" cy="259045"/>
    <xdr:sp macro="" textlink="">
      <xdr:nvSpPr>
        <xdr:cNvPr id="216" name="テキスト ボックス 215"/>
        <xdr:cNvSpPr txBox="1"/>
      </xdr:nvSpPr>
      <xdr:spPr>
        <a:xfrm>
          <a:off x="3733800" y="13679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140,002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9195</xdr:rowOff>
    </xdr:from>
    <xdr:to>
      <xdr:col>4</xdr:col>
      <xdr:colOff>533400</xdr:colOff>
      <xdr:row>81</xdr:row>
      <xdr:rowOff>110795</xdr:rowOff>
    </xdr:to>
    <xdr:sp macro="" textlink="">
      <xdr:nvSpPr>
        <xdr:cNvPr id="217" name="円/楕円 216"/>
        <xdr:cNvSpPr/>
      </xdr:nvSpPr>
      <xdr:spPr>
        <a:xfrm>
          <a:off x="3175000" y="1389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120972</xdr:rowOff>
    </xdr:from>
    <xdr:ext cx="762000" cy="259045"/>
    <xdr:sp macro="" textlink="">
      <xdr:nvSpPr>
        <xdr:cNvPr id="218" name="テキスト ボックス 217"/>
        <xdr:cNvSpPr txBox="1"/>
      </xdr:nvSpPr>
      <xdr:spPr>
        <a:xfrm>
          <a:off x="2844800" y="13665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136,497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2101</xdr:rowOff>
    </xdr:from>
    <xdr:to>
      <xdr:col>3</xdr:col>
      <xdr:colOff>330200</xdr:colOff>
      <xdr:row>81</xdr:row>
      <xdr:rowOff>103701</xdr:rowOff>
    </xdr:to>
    <xdr:sp macro="" textlink="">
      <xdr:nvSpPr>
        <xdr:cNvPr id="219" name="円/楕円 218"/>
        <xdr:cNvSpPr/>
      </xdr:nvSpPr>
      <xdr:spPr>
        <a:xfrm>
          <a:off x="2286000" y="1388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113878</xdr:rowOff>
    </xdr:from>
    <xdr:ext cx="762000" cy="259045"/>
    <xdr:sp macro="" textlink="">
      <xdr:nvSpPr>
        <xdr:cNvPr id="220" name="テキスト ボックス 219"/>
        <xdr:cNvSpPr txBox="1"/>
      </xdr:nvSpPr>
      <xdr:spPr>
        <a:xfrm>
          <a:off x="1955800" y="13658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134,733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16805</xdr:rowOff>
    </xdr:from>
    <xdr:to>
      <xdr:col>2</xdr:col>
      <xdr:colOff>127000</xdr:colOff>
      <xdr:row>81</xdr:row>
      <xdr:rowOff>118405</xdr:rowOff>
    </xdr:to>
    <xdr:sp macro="" textlink="">
      <xdr:nvSpPr>
        <xdr:cNvPr id="221" name="円/楕円 220"/>
        <xdr:cNvSpPr/>
      </xdr:nvSpPr>
      <xdr:spPr>
        <a:xfrm>
          <a:off x="1397000" y="13904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128582</xdr:rowOff>
    </xdr:from>
    <xdr:ext cx="762000" cy="259045"/>
    <xdr:sp macro="" textlink="">
      <xdr:nvSpPr>
        <xdr:cNvPr id="222" name="テキスト ボックス 221"/>
        <xdr:cNvSpPr txBox="1"/>
      </xdr:nvSpPr>
      <xdr:spPr>
        <a:xfrm>
          <a:off x="1066800" y="13673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138,389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前年度と比べ</a:t>
          </a:r>
          <a:r>
            <a:rPr kumimoji="1" lang="en-US" altLang="ja-JP" sz="1100">
              <a:solidFill>
                <a:schemeClr val="dk1"/>
              </a:solidFill>
              <a:latin typeface="+mn-lt"/>
              <a:ea typeface="+mn-ea"/>
              <a:cs typeface="+mn-cs"/>
            </a:rPr>
            <a:t>0.7</a:t>
          </a:r>
          <a:r>
            <a:rPr kumimoji="1" lang="ja-JP" altLang="ja-JP" sz="1100">
              <a:solidFill>
                <a:schemeClr val="dk1"/>
              </a:solidFill>
              <a:latin typeface="+mn-lt"/>
              <a:ea typeface="+mn-ea"/>
              <a:cs typeface="+mn-cs"/>
            </a:rPr>
            <a:t>ポイント低下しているが，類似団体平均を</a:t>
          </a:r>
          <a:r>
            <a:rPr kumimoji="1" lang="en-US" altLang="ja-JP" sz="1100">
              <a:solidFill>
                <a:schemeClr val="dk1"/>
              </a:solidFill>
              <a:latin typeface="+mn-lt"/>
              <a:ea typeface="+mn-ea"/>
              <a:cs typeface="+mn-cs"/>
            </a:rPr>
            <a:t>5.4</a:t>
          </a:r>
          <a:r>
            <a:rPr kumimoji="1" lang="ja-JP" altLang="ja-JP" sz="1100">
              <a:solidFill>
                <a:schemeClr val="dk1"/>
              </a:solidFill>
              <a:latin typeface="+mn-lt"/>
              <a:ea typeface="+mn-ea"/>
              <a:cs typeface="+mn-cs"/>
            </a:rPr>
            <a:t>ポイント上回り，類似団体内順位は最下位となっている。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引き続き，給与水準の適正化に努める必要がある。</a:t>
          </a:r>
          <a:endParaRPr lang="ja-JP" altLang="ja-JP" sz="11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2" name="直線コネクタ 241"/>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3" name="テキスト ボックス 242"/>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132398</xdr:rowOff>
    </xdr:from>
    <xdr:to>
      <xdr:col>24</xdr:col>
      <xdr:colOff>558800</xdr:colOff>
      <xdr:row>86</xdr:row>
      <xdr:rowOff>5080</xdr:rowOff>
    </xdr:to>
    <xdr:cxnSp macro="">
      <xdr:nvCxnSpPr>
        <xdr:cNvPr id="247" name="直線コネクタ 246"/>
        <xdr:cNvCxnSpPr/>
      </xdr:nvCxnSpPr>
      <xdr:spPr>
        <a:xfrm flipV="1">
          <a:off x="17018000" y="14019848"/>
          <a:ext cx="0" cy="7299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148607</xdr:rowOff>
    </xdr:from>
    <xdr:ext cx="762000" cy="259045"/>
    <xdr:sp macro="" textlink="">
      <xdr:nvSpPr>
        <xdr:cNvPr id="248" name="給与水準   （国との比較）最小値テキスト"/>
        <xdr:cNvSpPr txBox="1"/>
      </xdr:nvSpPr>
      <xdr:spPr>
        <a:xfrm>
          <a:off x="17106900" y="1472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5080</xdr:rowOff>
    </xdr:from>
    <xdr:to>
      <xdr:col>24</xdr:col>
      <xdr:colOff>647700</xdr:colOff>
      <xdr:row>86</xdr:row>
      <xdr:rowOff>5080</xdr:rowOff>
    </xdr:to>
    <xdr:cxnSp macro="">
      <xdr:nvCxnSpPr>
        <xdr:cNvPr id="249" name="直線コネクタ 248"/>
        <xdr:cNvCxnSpPr/>
      </xdr:nvCxnSpPr>
      <xdr:spPr>
        <a:xfrm>
          <a:off x="16929100" y="1474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47325</xdr:rowOff>
    </xdr:from>
    <xdr:ext cx="762000" cy="259045"/>
    <xdr:sp macro="" textlink="">
      <xdr:nvSpPr>
        <xdr:cNvPr id="250" name="給与水準   （国との比較）最大値テキスト"/>
        <xdr:cNvSpPr txBox="1"/>
      </xdr:nvSpPr>
      <xdr:spPr>
        <a:xfrm>
          <a:off x="17106900" y="13763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90.3</a:t>
          </a:r>
          <a:endParaRPr kumimoji="1" lang="ja-JP" altLang="en-US" sz="1000" b="1">
            <a:latin typeface="ＭＳ Ｐゴシック"/>
          </a:endParaRPr>
        </a:p>
      </xdr:txBody>
    </xdr:sp>
    <xdr:clientData/>
  </xdr:oneCellAnchor>
  <xdr:twoCellAnchor>
    <xdr:from>
      <xdr:col>24</xdr:col>
      <xdr:colOff>469900</xdr:colOff>
      <xdr:row>81</xdr:row>
      <xdr:rowOff>132398</xdr:rowOff>
    </xdr:from>
    <xdr:to>
      <xdr:col>24</xdr:col>
      <xdr:colOff>647700</xdr:colOff>
      <xdr:row>81</xdr:row>
      <xdr:rowOff>132398</xdr:rowOff>
    </xdr:to>
    <xdr:cxnSp macro="">
      <xdr:nvCxnSpPr>
        <xdr:cNvPr id="251" name="直線コネクタ 250"/>
        <xdr:cNvCxnSpPr/>
      </xdr:nvCxnSpPr>
      <xdr:spPr>
        <a:xfrm>
          <a:off x="16929100" y="14019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5080</xdr:rowOff>
    </xdr:from>
    <xdr:to>
      <xdr:col>24</xdr:col>
      <xdr:colOff>558800</xdr:colOff>
      <xdr:row>86</xdr:row>
      <xdr:rowOff>47307</xdr:rowOff>
    </xdr:to>
    <xdr:cxnSp macro="">
      <xdr:nvCxnSpPr>
        <xdr:cNvPr id="252" name="直線コネクタ 251"/>
        <xdr:cNvCxnSpPr/>
      </xdr:nvCxnSpPr>
      <xdr:spPr>
        <a:xfrm flipV="1">
          <a:off x="16179800" y="14749780"/>
          <a:ext cx="8382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159402</xdr:rowOff>
    </xdr:from>
    <xdr:ext cx="762000" cy="259045"/>
    <xdr:sp macro="" textlink="">
      <xdr:nvSpPr>
        <xdr:cNvPr id="253" name="給与水準   （国との比較）平均値テキスト"/>
        <xdr:cNvSpPr txBox="1"/>
      </xdr:nvSpPr>
      <xdr:spPr>
        <a:xfrm>
          <a:off x="17106900" y="14218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142875</xdr:rowOff>
    </xdr:from>
    <xdr:to>
      <xdr:col>24</xdr:col>
      <xdr:colOff>609600</xdr:colOff>
      <xdr:row>84</xdr:row>
      <xdr:rowOff>73025</xdr:rowOff>
    </xdr:to>
    <xdr:sp macro="" textlink="">
      <xdr:nvSpPr>
        <xdr:cNvPr id="254" name="フローチャート : 判断 253"/>
        <xdr:cNvSpPr/>
      </xdr:nvSpPr>
      <xdr:spPr>
        <a:xfrm>
          <a:off x="16967200" y="1437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47307</xdr:rowOff>
    </xdr:from>
    <xdr:to>
      <xdr:col>23</xdr:col>
      <xdr:colOff>406400</xdr:colOff>
      <xdr:row>86</xdr:row>
      <xdr:rowOff>83502</xdr:rowOff>
    </xdr:to>
    <xdr:cxnSp macro="">
      <xdr:nvCxnSpPr>
        <xdr:cNvPr id="255" name="直線コネクタ 254"/>
        <xdr:cNvCxnSpPr/>
      </xdr:nvCxnSpPr>
      <xdr:spPr>
        <a:xfrm flipV="1">
          <a:off x="15290800" y="14792007"/>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142875</xdr:rowOff>
    </xdr:from>
    <xdr:to>
      <xdr:col>23</xdr:col>
      <xdr:colOff>457200</xdr:colOff>
      <xdr:row>84</xdr:row>
      <xdr:rowOff>73025</xdr:rowOff>
    </xdr:to>
    <xdr:sp macro="" textlink="">
      <xdr:nvSpPr>
        <xdr:cNvPr id="256" name="フローチャート : 判断 255"/>
        <xdr:cNvSpPr/>
      </xdr:nvSpPr>
      <xdr:spPr>
        <a:xfrm>
          <a:off x="16129000" y="1437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83202</xdr:rowOff>
    </xdr:from>
    <xdr:ext cx="736600" cy="259045"/>
    <xdr:sp macro="" textlink="">
      <xdr:nvSpPr>
        <xdr:cNvPr id="257" name="テキスト ボックス 256"/>
        <xdr:cNvSpPr txBox="1"/>
      </xdr:nvSpPr>
      <xdr:spPr>
        <a:xfrm>
          <a:off x="15798800" y="14142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83502</xdr:rowOff>
    </xdr:from>
    <xdr:to>
      <xdr:col>22</xdr:col>
      <xdr:colOff>203200</xdr:colOff>
      <xdr:row>88</xdr:row>
      <xdr:rowOff>162877</xdr:rowOff>
    </xdr:to>
    <xdr:cxnSp macro="">
      <xdr:nvCxnSpPr>
        <xdr:cNvPr id="258" name="直線コネクタ 257"/>
        <xdr:cNvCxnSpPr/>
      </xdr:nvCxnSpPr>
      <xdr:spPr>
        <a:xfrm flipV="1">
          <a:off x="14401800" y="14828202"/>
          <a:ext cx="889000" cy="422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130811</xdr:rowOff>
    </xdr:from>
    <xdr:to>
      <xdr:col>22</xdr:col>
      <xdr:colOff>254000</xdr:colOff>
      <xdr:row>84</xdr:row>
      <xdr:rowOff>60961</xdr:rowOff>
    </xdr:to>
    <xdr:sp macro="" textlink="">
      <xdr:nvSpPr>
        <xdr:cNvPr id="259" name="フローチャート : 判断 258"/>
        <xdr:cNvSpPr/>
      </xdr:nvSpPr>
      <xdr:spPr>
        <a:xfrm>
          <a:off x="15240000" y="1436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71138</xdr:rowOff>
    </xdr:from>
    <xdr:ext cx="762000" cy="259045"/>
    <xdr:sp macro="" textlink="">
      <xdr:nvSpPr>
        <xdr:cNvPr id="260" name="テキスト ボックス 259"/>
        <xdr:cNvSpPr txBox="1"/>
      </xdr:nvSpPr>
      <xdr:spPr>
        <a:xfrm>
          <a:off x="14909800" y="14130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162877</xdr:rowOff>
    </xdr:from>
    <xdr:to>
      <xdr:col>21</xdr:col>
      <xdr:colOff>0</xdr:colOff>
      <xdr:row>89</xdr:row>
      <xdr:rowOff>9525</xdr:rowOff>
    </xdr:to>
    <xdr:cxnSp macro="">
      <xdr:nvCxnSpPr>
        <xdr:cNvPr id="261" name="直線コネクタ 260"/>
        <xdr:cNvCxnSpPr/>
      </xdr:nvCxnSpPr>
      <xdr:spPr>
        <a:xfrm flipV="1">
          <a:off x="13512800" y="15250477"/>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86995</xdr:rowOff>
    </xdr:from>
    <xdr:to>
      <xdr:col>21</xdr:col>
      <xdr:colOff>50800</xdr:colOff>
      <xdr:row>87</xdr:row>
      <xdr:rowOff>17145</xdr:rowOff>
    </xdr:to>
    <xdr:sp macro="" textlink="">
      <xdr:nvSpPr>
        <xdr:cNvPr id="262" name="フローチャート : 判断 261"/>
        <xdr:cNvSpPr/>
      </xdr:nvSpPr>
      <xdr:spPr>
        <a:xfrm>
          <a:off x="14351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27322</xdr:rowOff>
    </xdr:from>
    <xdr:ext cx="762000" cy="259045"/>
    <xdr:sp macro="" textlink="">
      <xdr:nvSpPr>
        <xdr:cNvPr id="263" name="テキスト ボックス 262"/>
        <xdr:cNvSpPr txBox="1"/>
      </xdr:nvSpPr>
      <xdr:spPr>
        <a:xfrm>
          <a:off x="14020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93027</xdr:rowOff>
    </xdr:from>
    <xdr:to>
      <xdr:col>19</xdr:col>
      <xdr:colOff>533400</xdr:colOff>
      <xdr:row>87</xdr:row>
      <xdr:rowOff>23177</xdr:rowOff>
    </xdr:to>
    <xdr:sp macro="" textlink="">
      <xdr:nvSpPr>
        <xdr:cNvPr id="264" name="フローチャート : 判断 263"/>
        <xdr:cNvSpPr/>
      </xdr:nvSpPr>
      <xdr:spPr>
        <a:xfrm>
          <a:off x="13462000" y="14837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33354</xdr:rowOff>
    </xdr:from>
    <xdr:ext cx="762000" cy="259045"/>
    <xdr:sp macro="" textlink="">
      <xdr:nvSpPr>
        <xdr:cNvPr id="265" name="テキスト ボックス 264"/>
        <xdr:cNvSpPr txBox="1"/>
      </xdr:nvSpPr>
      <xdr:spPr>
        <a:xfrm>
          <a:off x="13131800" y="14606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125730</xdr:rowOff>
    </xdr:from>
    <xdr:to>
      <xdr:col>24</xdr:col>
      <xdr:colOff>609600</xdr:colOff>
      <xdr:row>86</xdr:row>
      <xdr:rowOff>55880</xdr:rowOff>
    </xdr:to>
    <xdr:sp macro="" textlink="">
      <xdr:nvSpPr>
        <xdr:cNvPr id="271" name="円/楕円 270"/>
        <xdr:cNvSpPr/>
      </xdr:nvSpPr>
      <xdr:spPr>
        <a:xfrm>
          <a:off x="169672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21607</xdr:rowOff>
    </xdr:from>
    <xdr:ext cx="762000" cy="259045"/>
    <xdr:sp macro="" textlink="">
      <xdr:nvSpPr>
        <xdr:cNvPr id="272" name="給与水準   （国との比較）該当値テキスト"/>
        <xdr:cNvSpPr txBox="1"/>
      </xdr:nvSpPr>
      <xdr:spPr>
        <a:xfrm>
          <a:off x="17106900" y="1459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167957</xdr:rowOff>
    </xdr:from>
    <xdr:to>
      <xdr:col>23</xdr:col>
      <xdr:colOff>457200</xdr:colOff>
      <xdr:row>86</xdr:row>
      <xdr:rowOff>98107</xdr:rowOff>
    </xdr:to>
    <xdr:sp macro="" textlink="">
      <xdr:nvSpPr>
        <xdr:cNvPr id="273" name="円/楕円 272"/>
        <xdr:cNvSpPr/>
      </xdr:nvSpPr>
      <xdr:spPr>
        <a:xfrm>
          <a:off x="16129000" y="1474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82884</xdr:rowOff>
    </xdr:from>
    <xdr:ext cx="736600" cy="259045"/>
    <xdr:sp macro="" textlink="">
      <xdr:nvSpPr>
        <xdr:cNvPr id="274" name="テキスト ボックス 273"/>
        <xdr:cNvSpPr txBox="1"/>
      </xdr:nvSpPr>
      <xdr:spPr>
        <a:xfrm>
          <a:off x="15798800" y="14827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32702</xdr:rowOff>
    </xdr:from>
    <xdr:to>
      <xdr:col>22</xdr:col>
      <xdr:colOff>254000</xdr:colOff>
      <xdr:row>86</xdr:row>
      <xdr:rowOff>134302</xdr:rowOff>
    </xdr:to>
    <xdr:sp macro="" textlink="">
      <xdr:nvSpPr>
        <xdr:cNvPr id="275" name="円/楕円 274"/>
        <xdr:cNvSpPr/>
      </xdr:nvSpPr>
      <xdr:spPr>
        <a:xfrm>
          <a:off x="15240000" y="14777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119079</xdr:rowOff>
    </xdr:from>
    <xdr:ext cx="762000" cy="259045"/>
    <xdr:sp macro="" textlink="">
      <xdr:nvSpPr>
        <xdr:cNvPr id="276" name="テキスト ボックス 275"/>
        <xdr:cNvSpPr txBox="1"/>
      </xdr:nvSpPr>
      <xdr:spPr>
        <a:xfrm>
          <a:off x="14909800" y="1486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112077</xdr:rowOff>
    </xdr:from>
    <xdr:to>
      <xdr:col>21</xdr:col>
      <xdr:colOff>50800</xdr:colOff>
      <xdr:row>89</xdr:row>
      <xdr:rowOff>42227</xdr:rowOff>
    </xdr:to>
    <xdr:sp macro="" textlink="">
      <xdr:nvSpPr>
        <xdr:cNvPr id="277" name="円/楕円 276"/>
        <xdr:cNvSpPr/>
      </xdr:nvSpPr>
      <xdr:spPr>
        <a:xfrm>
          <a:off x="14351000" y="15199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27004</xdr:rowOff>
    </xdr:from>
    <xdr:ext cx="762000" cy="259045"/>
    <xdr:sp macro="" textlink="">
      <xdr:nvSpPr>
        <xdr:cNvPr id="278" name="テキスト ボックス 277"/>
        <xdr:cNvSpPr txBox="1"/>
      </xdr:nvSpPr>
      <xdr:spPr>
        <a:xfrm>
          <a:off x="14020800" y="1528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130175</xdr:rowOff>
    </xdr:from>
    <xdr:to>
      <xdr:col>19</xdr:col>
      <xdr:colOff>533400</xdr:colOff>
      <xdr:row>89</xdr:row>
      <xdr:rowOff>60325</xdr:rowOff>
    </xdr:to>
    <xdr:sp macro="" textlink="">
      <xdr:nvSpPr>
        <xdr:cNvPr id="279" name="円/楕円 278"/>
        <xdr:cNvSpPr/>
      </xdr:nvSpPr>
      <xdr:spPr>
        <a:xfrm>
          <a:off x="13462000" y="1521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45102</xdr:rowOff>
    </xdr:from>
    <xdr:ext cx="762000" cy="259045"/>
    <xdr:sp macro="" textlink="">
      <xdr:nvSpPr>
        <xdr:cNvPr id="280" name="テキスト ボックス 279"/>
        <xdr:cNvSpPr txBox="1"/>
      </xdr:nvSpPr>
      <xdr:spPr>
        <a:xfrm>
          <a:off x="13131800" y="1530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常備消防業務やごみ処理業務を他団体への委託や一部事務組合で行っているものの，人口減少等により前年度と比べ</a:t>
          </a:r>
          <a:r>
            <a:rPr kumimoji="1" lang="en-US" altLang="ja-JP" sz="1100">
              <a:solidFill>
                <a:schemeClr val="dk1"/>
              </a:solidFill>
              <a:latin typeface="+mn-lt"/>
              <a:ea typeface="+mn-ea"/>
              <a:cs typeface="+mn-cs"/>
            </a:rPr>
            <a:t>0.17</a:t>
          </a:r>
          <a:r>
            <a:rPr kumimoji="1" lang="ja-JP" altLang="ja-JP" sz="1100">
              <a:solidFill>
                <a:schemeClr val="dk1"/>
              </a:solidFill>
              <a:latin typeface="+mn-lt"/>
              <a:ea typeface="+mn-ea"/>
              <a:cs typeface="+mn-cs"/>
            </a:rPr>
            <a:t>人増加した。</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今後も，事務事業の見直し等により定員管理の適正化に努める。</a:t>
          </a:r>
          <a:endParaRPr lang="ja-JP" altLang="ja-JP" sz="11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121829</xdr:rowOff>
    </xdr:from>
    <xdr:to>
      <xdr:col>24</xdr:col>
      <xdr:colOff>558800</xdr:colOff>
      <xdr:row>66</xdr:row>
      <xdr:rowOff>142875</xdr:rowOff>
    </xdr:to>
    <xdr:cxnSp macro="">
      <xdr:nvCxnSpPr>
        <xdr:cNvPr id="312" name="直線コネクタ 311"/>
        <xdr:cNvCxnSpPr/>
      </xdr:nvCxnSpPr>
      <xdr:spPr>
        <a:xfrm flipV="1">
          <a:off x="17018000" y="10065929"/>
          <a:ext cx="0" cy="13926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114952</xdr:rowOff>
    </xdr:from>
    <xdr:ext cx="762000" cy="259045"/>
    <xdr:sp macro="" textlink="">
      <xdr:nvSpPr>
        <xdr:cNvPr id="313" name="定員管理の状況最小値テキスト"/>
        <xdr:cNvSpPr txBox="1"/>
      </xdr:nvSpPr>
      <xdr:spPr>
        <a:xfrm>
          <a:off x="17106900" y="1143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12.85</a:t>
          </a:r>
          <a:endParaRPr kumimoji="1" lang="ja-JP" altLang="en-US" sz="1000" b="1">
            <a:latin typeface="ＭＳ Ｐゴシック"/>
          </a:endParaRPr>
        </a:p>
      </xdr:txBody>
    </xdr:sp>
    <xdr:clientData/>
  </xdr:oneCellAnchor>
  <xdr:twoCellAnchor>
    <xdr:from>
      <xdr:col>24</xdr:col>
      <xdr:colOff>469900</xdr:colOff>
      <xdr:row>66</xdr:row>
      <xdr:rowOff>142875</xdr:rowOff>
    </xdr:from>
    <xdr:to>
      <xdr:col>24</xdr:col>
      <xdr:colOff>647700</xdr:colOff>
      <xdr:row>66</xdr:row>
      <xdr:rowOff>142875</xdr:rowOff>
    </xdr:to>
    <xdr:cxnSp macro="">
      <xdr:nvCxnSpPr>
        <xdr:cNvPr id="314" name="直線コネクタ 313"/>
        <xdr:cNvCxnSpPr/>
      </xdr:nvCxnSpPr>
      <xdr:spPr>
        <a:xfrm>
          <a:off x="16929100" y="1145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36756</xdr:rowOff>
    </xdr:from>
    <xdr:ext cx="762000" cy="259045"/>
    <xdr:sp macro="" textlink="">
      <xdr:nvSpPr>
        <xdr:cNvPr id="315" name="定員管理の状況最大値テキスト"/>
        <xdr:cNvSpPr txBox="1"/>
      </xdr:nvSpPr>
      <xdr:spPr>
        <a:xfrm>
          <a:off x="17106900" y="9809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24</xdr:col>
      <xdr:colOff>469900</xdr:colOff>
      <xdr:row>58</xdr:row>
      <xdr:rowOff>121829</xdr:rowOff>
    </xdr:from>
    <xdr:to>
      <xdr:col>24</xdr:col>
      <xdr:colOff>647700</xdr:colOff>
      <xdr:row>58</xdr:row>
      <xdr:rowOff>121829</xdr:rowOff>
    </xdr:to>
    <xdr:cxnSp macro="">
      <xdr:nvCxnSpPr>
        <xdr:cNvPr id="316" name="直線コネクタ 315"/>
        <xdr:cNvCxnSpPr/>
      </xdr:nvCxnSpPr>
      <xdr:spPr>
        <a:xfrm>
          <a:off x="16929100" y="1006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41003</xdr:rowOff>
    </xdr:from>
    <xdr:to>
      <xdr:col>24</xdr:col>
      <xdr:colOff>558800</xdr:colOff>
      <xdr:row>62</xdr:row>
      <xdr:rowOff>70303</xdr:rowOff>
    </xdr:to>
    <xdr:cxnSp macro="">
      <xdr:nvCxnSpPr>
        <xdr:cNvPr id="317" name="直線コネクタ 316"/>
        <xdr:cNvCxnSpPr/>
      </xdr:nvCxnSpPr>
      <xdr:spPr>
        <a:xfrm>
          <a:off x="16179800" y="10670903"/>
          <a:ext cx="838200" cy="29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166115</xdr:rowOff>
    </xdr:from>
    <xdr:ext cx="762000" cy="259045"/>
    <xdr:sp macro="" textlink="">
      <xdr:nvSpPr>
        <xdr:cNvPr id="318" name="定員管理の状況平均値テキスト"/>
        <xdr:cNvSpPr txBox="1"/>
      </xdr:nvSpPr>
      <xdr:spPr>
        <a:xfrm>
          <a:off x="17106900" y="10453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149588</xdr:rowOff>
    </xdr:from>
    <xdr:to>
      <xdr:col>24</xdr:col>
      <xdr:colOff>609600</xdr:colOff>
      <xdr:row>62</xdr:row>
      <xdr:rowOff>79738</xdr:rowOff>
    </xdr:to>
    <xdr:sp macro="" textlink="">
      <xdr:nvSpPr>
        <xdr:cNvPr id="319" name="フローチャート : 判断 318"/>
        <xdr:cNvSpPr/>
      </xdr:nvSpPr>
      <xdr:spPr>
        <a:xfrm>
          <a:off x="16967200" y="10608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16873</xdr:rowOff>
    </xdr:from>
    <xdr:to>
      <xdr:col>23</xdr:col>
      <xdr:colOff>406400</xdr:colOff>
      <xdr:row>62</xdr:row>
      <xdr:rowOff>41003</xdr:rowOff>
    </xdr:to>
    <xdr:cxnSp macro="">
      <xdr:nvCxnSpPr>
        <xdr:cNvPr id="320" name="直線コネクタ 319"/>
        <xdr:cNvCxnSpPr/>
      </xdr:nvCxnSpPr>
      <xdr:spPr>
        <a:xfrm>
          <a:off x="15290800" y="1064677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10069</xdr:rowOff>
    </xdr:from>
    <xdr:to>
      <xdr:col>23</xdr:col>
      <xdr:colOff>457200</xdr:colOff>
      <xdr:row>63</xdr:row>
      <xdr:rowOff>111669</xdr:rowOff>
    </xdr:to>
    <xdr:sp macro="" textlink="">
      <xdr:nvSpPr>
        <xdr:cNvPr id="321" name="フローチャート : 判断 320"/>
        <xdr:cNvSpPr/>
      </xdr:nvSpPr>
      <xdr:spPr>
        <a:xfrm>
          <a:off x="16129000" y="10811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96446</xdr:rowOff>
    </xdr:from>
    <xdr:ext cx="736600" cy="259045"/>
    <xdr:sp macro="" textlink="">
      <xdr:nvSpPr>
        <xdr:cNvPr id="322" name="テキスト ボックス 321"/>
        <xdr:cNvSpPr txBox="1"/>
      </xdr:nvSpPr>
      <xdr:spPr>
        <a:xfrm>
          <a:off x="15798800" y="10897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16873</xdr:rowOff>
    </xdr:from>
    <xdr:to>
      <xdr:col>22</xdr:col>
      <xdr:colOff>203200</xdr:colOff>
      <xdr:row>62</xdr:row>
      <xdr:rowOff>22044</xdr:rowOff>
    </xdr:to>
    <xdr:cxnSp macro="">
      <xdr:nvCxnSpPr>
        <xdr:cNvPr id="323" name="直線コネクタ 322"/>
        <xdr:cNvCxnSpPr/>
      </xdr:nvCxnSpPr>
      <xdr:spPr>
        <a:xfrm flipV="1">
          <a:off x="14401800" y="10646773"/>
          <a:ext cx="889000" cy="5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4899</xdr:rowOff>
    </xdr:from>
    <xdr:to>
      <xdr:col>22</xdr:col>
      <xdr:colOff>254000</xdr:colOff>
      <xdr:row>63</xdr:row>
      <xdr:rowOff>106499</xdr:rowOff>
    </xdr:to>
    <xdr:sp macro="" textlink="">
      <xdr:nvSpPr>
        <xdr:cNvPr id="324" name="フローチャート : 判断 323"/>
        <xdr:cNvSpPr/>
      </xdr:nvSpPr>
      <xdr:spPr>
        <a:xfrm>
          <a:off x="15240000" y="10806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91276</xdr:rowOff>
    </xdr:from>
    <xdr:ext cx="762000" cy="259045"/>
    <xdr:sp macro="" textlink="">
      <xdr:nvSpPr>
        <xdr:cNvPr id="325" name="テキスト ボックス 324"/>
        <xdr:cNvSpPr txBox="1"/>
      </xdr:nvSpPr>
      <xdr:spPr>
        <a:xfrm>
          <a:off x="14909800" y="1089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8255</xdr:rowOff>
    </xdr:from>
    <xdr:to>
      <xdr:col>21</xdr:col>
      <xdr:colOff>0</xdr:colOff>
      <xdr:row>62</xdr:row>
      <xdr:rowOff>22044</xdr:rowOff>
    </xdr:to>
    <xdr:cxnSp macro="">
      <xdr:nvCxnSpPr>
        <xdr:cNvPr id="326" name="直線コネクタ 325"/>
        <xdr:cNvCxnSpPr/>
      </xdr:nvCxnSpPr>
      <xdr:spPr>
        <a:xfrm>
          <a:off x="13512800" y="10638155"/>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11793</xdr:rowOff>
    </xdr:from>
    <xdr:to>
      <xdr:col>21</xdr:col>
      <xdr:colOff>50800</xdr:colOff>
      <xdr:row>63</xdr:row>
      <xdr:rowOff>113393</xdr:rowOff>
    </xdr:to>
    <xdr:sp macro="" textlink="">
      <xdr:nvSpPr>
        <xdr:cNvPr id="327" name="フローチャート : 判断 326"/>
        <xdr:cNvSpPr/>
      </xdr:nvSpPr>
      <xdr:spPr>
        <a:xfrm>
          <a:off x="14351000" y="1081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98170</xdr:rowOff>
    </xdr:from>
    <xdr:ext cx="762000" cy="259045"/>
    <xdr:sp macro="" textlink="">
      <xdr:nvSpPr>
        <xdr:cNvPr id="328" name="テキスト ボックス 327"/>
        <xdr:cNvSpPr txBox="1"/>
      </xdr:nvSpPr>
      <xdr:spPr>
        <a:xfrm>
          <a:off x="14020800" y="1089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25581</xdr:rowOff>
    </xdr:from>
    <xdr:to>
      <xdr:col>19</xdr:col>
      <xdr:colOff>533400</xdr:colOff>
      <xdr:row>63</xdr:row>
      <xdr:rowOff>127181</xdr:rowOff>
    </xdr:to>
    <xdr:sp macro="" textlink="">
      <xdr:nvSpPr>
        <xdr:cNvPr id="329" name="フローチャート : 判断 328"/>
        <xdr:cNvSpPr/>
      </xdr:nvSpPr>
      <xdr:spPr>
        <a:xfrm>
          <a:off x="13462000" y="10826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111958</xdr:rowOff>
    </xdr:from>
    <xdr:ext cx="762000" cy="259045"/>
    <xdr:sp macro="" textlink="">
      <xdr:nvSpPr>
        <xdr:cNvPr id="330" name="テキスト ボックス 329"/>
        <xdr:cNvSpPr txBox="1"/>
      </xdr:nvSpPr>
      <xdr:spPr>
        <a:xfrm>
          <a:off x="13131800" y="10913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62</xdr:row>
      <xdr:rowOff>19503</xdr:rowOff>
    </xdr:from>
    <xdr:to>
      <xdr:col>24</xdr:col>
      <xdr:colOff>609600</xdr:colOff>
      <xdr:row>62</xdr:row>
      <xdr:rowOff>121103</xdr:rowOff>
    </xdr:to>
    <xdr:sp macro="" textlink="">
      <xdr:nvSpPr>
        <xdr:cNvPr id="336" name="円/楕円 335"/>
        <xdr:cNvSpPr/>
      </xdr:nvSpPr>
      <xdr:spPr>
        <a:xfrm>
          <a:off x="16967200" y="10649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163030</xdr:rowOff>
    </xdr:from>
    <xdr:ext cx="762000" cy="259045"/>
    <xdr:sp macro="" textlink="">
      <xdr:nvSpPr>
        <xdr:cNvPr id="337" name="定員管理の状況該当値テキスト"/>
        <xdr:cNvSpPr txBox="1"/>
      </xdr:nvSpPr>
      <xdr:spPr>
        <a:xfrm>
          <a:off x="17106900" y="10621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161653</xdr:rowOff>
    </xdr:from>
    <xdr:to>
      <xdr:col>23</xdr:col>
      <xdr:colOff>457200</xdr:colOff>
      <xdr:row>62</xdr:row>
      <xdr:rowOff>91803</xdr:rowOff>
    </xdr:to>
    <xdr:sp macro="" textlink="">
      <xdr:nvSpPr>
        <xdr:cNvPr id="338" name="円/楕円 337"/>
        <xdr:cNvSpPr/>
      </xdr:nvSpPr>
      <xdr:spPr>
        <a:xfrm>
          <a:off x="16129000" y="1062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101980</xdr:rowOff>
    </xdr:from>
    <xdr:ext cx="736600" cy="259045"/>
    <xdr:sp macro="" textlink="">
      <xdr:nvSpPr>
        <xdr:cNvPr id="339" name="テキスト ボックス 338"/>
        <xdr:cNvSpPr txBox="1"/>
      </xdr:nvSpPr>
      <xdr:spPr>
        <a:xfrm>
          <a:off x="15798800" y="10388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137523</xdr:rowOff>
    </xdr:from>
    <xdr:to>
      <xdr:col>22</xdr:col>
      <xdr:colOff>254000</xdr:colOff>
      <xdr:row>62</xdr:row>
      <xdr:rowOff>67673</xdr:rowOff>
    </xdr:to>
    <xdr:sp macro="" textlink="">
      <xdr:nvSpPr>
        <xdr:cNvPr id="340" name="円/楕円 339"/>
        <xdr:cNvSpPr/>
      </xdr:nvSpPr>
      <xdr:spPr>
        <a:xfrm>
          <a:off x="152400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41" name="テキスト ボックス 340"/>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142694</xdr:rowOff>
    </xdr:from>
    <xdr:to>
      <xdr:col>21</xdr:col>
      <xdr:colOff>50800</xdr:colOff>
      <xdr:row>62</xdr:row>
      <xdr:rowOff>72844</xdr:rowOff>
    </xdr:to>
    <xdr:sp macro="" textlink="">
      <xdr:nvSpPr>
        <xdr:cNvPr id="342" name="円/楕円 341"/>
        <xdr:cNvSpPr/>
      </xdr:nvSpPr>
      <xdr:spPr>
        <a:xfrm>
          <a:off x="14351000" y="10601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83021</xdr:rowOff>
    </xdr:from>
    <xdr:ext cx="762000" cy="259045"/>
    <xdr:sp macro="" textlink="">
      <xdr:nvSpPr>
        <xdr:cNvPr id="343" name="テキスト ボックス 342"/>
        <xdr:cNvSpPr txBox="1"/>
      </xdr:nvSpPr>
      <xdr:spPr>
        <a:xfrm>
          <a:off x="14020800" y="10370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128905</xdr:rowOff>
    </xdr:from>
    <xdr:to>
      <xdr:col>19</xdr:col>
      <xdr:colOff>533400</xdr:colOff>
      <xdr:row>62</xdr:row>
      <xdr:rowOff>59055</xdr:rowOff>
    </xdr:to>
    <xdr:sp macro="" textlink="">
      <xdr:nvSpPr>
        <xdr:cNvPr id="344" name="円/楕円 343"/>
        <xdr:cNvSpPr/>
      </xdr:nvSpPr>
      <xdr:spPr>
        <a:xfrm>
          <a:off x="13462000" y="1058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69232</xdr:rowOff>
    </xdr:from>
    <xdr:ext cx="762000" cy="259045"/>
    <xdr:sp macro="" textlink="">
      <xdr:nvSpPr>
        <xdr:cNvPr id="345" name="テキスト ボックス 344"/>
        <xdr:cNvSpPr txBox="1"/>
      </xdr:nvSpPr>
      <xdr:spPr>
        <a:xfrm>
          <a:off x="13131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前年度と比べ増減なし，類似団体平均を</a:t>
          </a:r>
          <a:r>
            <a:rPr kumimoji="1" lang="en-US" altLang="ja-JP" sz="1100">
              <a:solidFill>
                <a:schemeClr val="dk1"/>
              </a:solidFill>
              <a:latin typeface="+mn-lt"/>
              <a:ea typeface="+mn-ea"/>
              <a:cs typeface="+mn-cs"/>
            </a:rPr>
            <a:t>2.7</a:t>
          </a:r>
          <a:r>
            <a:rPr kumimoji="1" lang="ja-JP" altLang="ja-JP" sz="1100">
              <a:solidFill>
                <a:schemeClr val="dk1"/>
              </a:solidFill>
              <a:latin typeface="+mn-lt"/>
              <a:ea typeface="+mn-ea"/>
              <a:cs typeface="+mn-cs"/>
            </a:rPr>
            <a:t>ポイント下回っている。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a:t>
          </a:r>
          <a:r>
            <a:rPr lang="ja-JP" altLang="ja-JP" sz="1100">
              <a:solidFill>
                <a:schemeClr val="dk1"/>
              </a:solidFill>
              <a:latin typeface="+mn-lt"/>
              <a:ea typeface="+mn-ea"/>
              <a:cs typeface="+mn-cs"/>
            </a:rPr>
            <a:t>公共下水道事業への繰出金が増加したことで，単年度では前年度と比べ</a:t>
          </a:r>
          <a:r>
            <a:rPr lang="en-US" altLang="ja-JP" sz="1100">
              <a:solidFill>
                <a:schemeClr val="dk1"/>
              </a:solidFill>
              <a:latin typeface="+mn-lt"/>
              <a:ea typeface="+mn-ea"/>
              <a:cs typeface="+mn-cs"/>
            </a:rPr>
            <a:t>0.2</a:t>
          </a:r>
          <a:r>
            <a:rPr lang="ja-JP" altLang="ja-JP" sz="1100">
              <a:solidFill>
                <a:schemeClr val="dk1"/>
              </a:solidFill>
              <a:latin typeface="+mn-lt"/>
              <a:ea typeface="+mn-ea"/>
              <a:cs typeface="+mn-cs"/>
            </a:rPr>
            <a:t>ポイント上昇しており，低下傾向にあった実質公債費比率は上昇の兆候を見せている</a:t>
          </a:r>
          <a:r>
            <a:rPr kumimoji="1" lang="ja-JP" altLang="ja-JP" sz="1100">
              <a:solidFill>
                <a:schemeClr val="dk1"/>
              </a:solidFill>
              <a:latin typeface="+mn-lt"/>
              <a:ea typeface="+mn-ea"/>
              <a:cs typeface="+mn-cs"/>
            </a:rPr>
            <a:t>。</a:t>
          </a:r>
          <a:endParaRPr lang="ja-JP" altLang="ja-JP" sz="1400"/>
        </a:p>
        <a:p>
          <a:r>
            <a:rPr kumimoji="1" lang="ja-JP" altLang="ja-JP" sz="1100">
              <a:solidFill>
                <a:schemeClr val="dk1"/>
              </a:solidFill>
              <a:latin typeface="+mn-lt"/>
              <a:ea typeface="+mn-ea"/>
              <a:cs typeface="+mn-cs"/>
            </a:rPr>
            <a:t>　また，今後元利償還金や一部事務組合の起債償還に充てる負担金も増加する見込である。</a:t>
          </a:r>
          <a:endParaRPr lang="ja-JP" altLang="ja-JP" sz="11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52494</xdr:rowOff>
    </xdr:to>
    <xdr:cxnSp macro="">
      <xdr:nvCxnSpPr>
        <xdr:cNvPr id="374" name="直線コネクタ 373"/>
        <xdr:cNvCxnSpPr/>
      </xdr:nvCxnSpPr>
      <xdr:spPr>
        <a:xfrm flipV="1">
          <a:off x="17018000" y="6261100"/>
          <a:ext cx="0" cy="13351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24571</xdr:rowOff>
    </xdr:from>
    <xdr:ext cx="762000" cy="259045"/>
    <xdr:sp macro="" textlink="">
      <xdr:nvSpPr>
        <xdr:cNvPr id="375" name="公債費負担の状況最小値テキスト"/>
        <xdr:cNvSpPr txBox="1"/>
      </xdr:nvSpPr>
      <xdr:spPr>
        <a:xfrm>
          <a:off x="17106900" y="756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44</xdr:row>
      <xdr:rowOff>52494</xdr:rowOff>
    </xdr:from>
    <xdr:to>
      <xdr:col>24</xdr:col>
      <xdr:colOff>647700</xdr:colOff>
      <xdr:row>44</xdr:row>
      <xdr:rowOff>52494</xdr:rowOff>
    </xdr:to>
    <xdr:cxnSp macro="">
      <xdr:nvCxnSpPr>
        <xdr:cNvPr id="376" name="直線コネクタ 375"/>
        <xdr:cNvCxnSpPr/>
      </xdr:nvCxnSpPr>
      <xdr:spPr>
        <a:xfrm>
          <a:off x="16929100" y="7596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7"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8" name="直線コネクタ 377"/>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97367</xdr:rowOff>
    </xdr:from>
    <xdr:to>
      <xdr:col>24</xdr:col>
      <xdr:colOff>558800</xdr:colOff>
      <xdr:row>39</xdr:row>
      <xdr:rowOff>97367</xdr:rowOff>
    </xdr:to>
    <xdr:cxnSp macro="">
      <xdr:nvCxnSpPr>
        <xdr:cNvPr id="379" name="直線コネクタ 378"/>
        <xdr:cNvCxnSpPr/>
      </xdr:nvCxnSpPr>
      <xdr:spPr>
        <a:xfrm>
          <a:off x="16179800" y="67839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64364</xdr:rowOff>
    </xdr:from>
    <xdr:ext cx="762000" cy="259045"/>
    <xdr:sp macro="" textlink="">
      <xdr:nvSpPr>
        <xdr:cNvPr id="380" name="公債費負担の状況平均値テキスト"/>
        <xdr:cNvSpPr txBox="1"/>
      </xdr:nvSpPr>
      <xdr:spPr>
        <a:xfrm>
          <a:off x="17106900" y="6922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92287</xdr:rowOff>
    </xdr:from>
    <xdr:to>
      <xdr:col>24</xdr:col>
      <xdr:colOff>609600</xdr:colOff>
      <xdr:row>41</xdr:row>
      <xdr:rowOff>22437</xdr:rowOff>
    </xdr:to>
    <xdr:sp macro="" textlink="">
      <xdr:nvSpPr>
        <xdr:cNvPr id="381" name="フローチャート : 判断 380"/>
        <xdr:cNvSpPr/>
      </xdr:nvSpPr>
      <xdr:spPr>
        <a:xfrm>
          <a:off x="169672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97367</xdr:rowOff>
    </xdr:from>
    <xdr:to>
      <xdr:col>23</xdr:col>
      <xdr:colOff>406400</xdr:colOff>
      <xdr:row>39</xdr:row>
      <xdr:rowOff>145627</xdr:rowOff>
    </xdr:to>
    <xdr:cxnSp macro="">
      <xdr:nvCxnSpPr>
        <xdr:cNvPr id="382" name="直線コネクタ 381"/>
        <xdr:cNvCxnSpPr/>
      </xdr:nvCxnSpPr>
      <xdr:spPr>
        <a:xfrm flipV="1">
          <a:off x="15290800" y="678391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164677</xdr:rowOff>
    </xdr:from>
    <xdr:to>
      <xdr:col>23</xdr:col>
      <xdr:colOff>457200</xdr:colOff>
      <xdr:row>41</xdr:row>
      <xdr:rowOff>94827</xdr:rowOff>
    </xdr:to>
    <xdr:sp macro="" textlink="">
      <xdr:nvSpPr>
        <xdr:cNvPr id="383" name="フローチャート : 判断 382"/>
        <xdr:cNvSpPr/>
      </xdr:nvSpPr>
      <xdr:spPr>
        <a:xfrm>
          <a:off x="16129000" y="70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79604</xdr:rowOff>
    </xdr:from>
    <xdr:ext cx="736600" cy="259045"/>
    <xdr:sp macro="" textlink="">
      <xdr:nvSpPr>
        <xdr:cNvPr id="384" name="テキスト ボックス 383"/>
        <xdr:cNvSpPr txBox="1"/>
      </xdr:nvSpPr>
      <xdr:spPr>
        <a:xfrm>
          <a:off x="15798800" y="7109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145627</xdr:rowOff>
    </xdr:from>
    <xdr:to>
      <xdr:col>22</xdr:col>
      <xdr:colOff>203200</xdr:colOff>
      <xdr:row>40</xdr:row>
      <xdr:rowOff>14394</xdr:rowOff>
    </xdr:to>
    <xdr:cxnSp macro="">
      <xdr:nvCxnSpPr>
        <xdr:cNvPr id="385" name="直線コネクタ 384"/>
        <xdr:cNvCxnSpPr/>
      </xdr:nvCxnSpPr>
      <xdr:spPr>
        <a:xfrm flipV="1">
          <a:off x="14401800" y="683217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65617</xdr:rowOff>
    </xdr:from>
    <xdr:to>
      <xdr:col>22</xdr:col>
      <xdr:colOff>254000</xdr:colOff>
      <xdr:row>41</xdr:row>
      <xdr:rowOff>167217</xdr:rowOff>
    </xdr:to>
    <xdr:sp macro="" textlink="">
      <xdr:nvSpPr>
        <xdr:cNvPr id="386" name="フローチャート : 判断 385"/>
        <xdr:cNvSpPr/>
      </xdr:nvSpPr>
      <xdr:spPr>
        <a:xfrm>
          <a:off x="15240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151994</xdr:rowOff>
    </xdr:from>
    <xdr:ext cx="762000" cy="259045"/>
    <xdr:sp macro="" textlink="">
      <xdr:nvSpPr>
        <xdr:cNvPr id="387" name="テキスト ボックス 386"/>
        <xdr:cNvSpPr txBox="1"/>
      </xdr:nvSpPr>
      <xdr:spPr>
        <a:xfrm>
          <a:off x="14909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14394</xdr:rowOff>
    </xdr:from>
    <xdr:to>
      <xdr:col>21</xdr:col>
      <xdr:colOff>0</xdr:colOff>
      <xdr:row>40</xdr:row>
      <xdr:rowOff>46567</xdr:rowOff>
    </xdr:to>
    <xdr:cxnSp macro="">
      <xdr:nvCxnSpPr>
        <xdr:cNvPr id="388" name="直線コネクタ 387"/>
        <xdr:cNvCxnSpPr/>
      </xdr:nvCxnSpPr>
      <xdr:spPr>
        <a:xfrm flipV="1">
          <a:off x="13512800" y="687239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129963</xdr:rowOff>
    </xdr:from>
    <xdr:to>
      <xdr:col>21</xdr:col>
      <xdr:colOff>50800</xdr:colOff>
      <xdr:row>42</xdr:row>
      <xdr:rowOff>60113</xdr:rowOff>
    </xdr:to>
    <xdr:sp macro="" textlink="">
      <xdr:nvSpPr>
        <xdr:cNvPr id="389" name="フローチャート : 判断 388"/>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44890</xdr:rowOff>
    </xdr:from>
    <xdr:ext cx="762000" cy="259045"/>
    <xdr:sp macro="" textlink="">
      <xdr:nvSpPr>
        <xdr:cNvPr id="390" name="テキスト ボックス 389"/>
        <xdr:cNvSpPr txBox="1"/>
      </xdr:nvSpPr>
      <xdr:spPr>
        <a:xfrm>
          <a:off x="14020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38946</xdr:rowOff>
    </xdr:from>
    <xdr:to>
      <xdr:col>19</xdr:col>
      <xdr:colOff>533400</xdr:colOff>
      <xdr:row>42</xdr:row>
      <xdr:rowOff>140546</xdr:rowOff>
    </xdr:to>
    <xdr:sp macro="" textlink="">
      <xdr:nvSpPr>
        <xdr:cNvPr id="391" name="フローチャート : 判断 390"/>
        <xdr:cNvSpPr/>
      </xdr:nvSpPr>
      <xdr:spPr>
        <a:xfrm>
          <a:off x="13462000" y="723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125323</xdr:rowOff>
    </xdr:from>
    <xdr:ext cx="762000" cy="259045"/>
    <xdr:sp macro="" textlink="">
      <xdr:nvSpPr>
        <xdr:cNvPr id="392" name="テキスト ボックス 391"/>
        <xdr:cNvSpPr txBox="1"/>
      </xdr:nvSpPr>
      <xdr:spPr>
        <a:xfrm>
          <a:off x="13131800" y="732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98" name="円/楕円 397"/>
        <xdr:cNvSpPr/>
      </xdr:nvSpPr>
      <xdr:spPr>
        <a:xfrm>
          <a:off x="169672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63094</xdr:rowOff>
    </xdr:from>
    <xdr:ext cx="762000" cy="259045"/>
    <xdr:sp macro="" textlink="">
      <xdr:nvSpPr>
        <xdr:cNvPr id="399" name="公債費負担の状況該当値テキスト"/>
        <xdr:cNvSpPr txBox="1"/>
      </xdr:nvSpPr>
      <xdr:spPr>
        <a:xfrm>
          <a:off x="17106900" y="657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46567</xdr:rowOff>
    </xdr:from>
    <xdr:to>
      <xdr:col>23</xdr:col>
      <xdr:colOff>457200</xdr:colOff>
      <xdr:row>39</xdr:row>
      <xdr:rowOff>148167</xdr:rowOff>
    </xdr:to>
    <xdr:sp macro="" textlink="">
      <xdr:nvSpPr>
        <xdr:cNvPr id="400" name="円/楕円 399"/>
        <xdr:cNvSpPr/>
      </xdr:nvSpPr>
      <xdr:spPr>
        <a:xfrm>
          <a:off x="16129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158344</xdr:rowOff>
    </xdr:from>
    <xdr:ext cx="736600" cy="259045"/>
    <xdr:sp macro="" textlink="">
      <xdr:nvSpPr>
        <xdr:cNvPr id="401" name="テキスト ボックス 400"/>
        <xdr:cNvSpPr txBox="1"/>
      </xdr:nvSpPr>
      <xdr:spPr>
        <a:xfrm>
          <a:off x="15798800" y="65019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94827</xdr:rowOff>
    </xdr:from>
    <xdr:to>
      <xdr:col>22</xdr:col>
      <xdr:colOff>254000</xdr:colOff>
      <xdr:row>40</xdr:row>
      <xdr:rowOff>24977</xdr:rowOff>
    </xdr:to>
    <xdr:sp macro="" textlink="">
      <xdr:nvSpPr>
        <xdr:cNvPr id="402" name="円/楕円 401"/>
        <xdr:cNvSpPr/>
      </xdr:nvSpPr>
      <xdr:spPr>
        <a:xfrm>
          <a:off x="15240000" y="678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35154</xdr:rowOff>
    </xdr:from>
    <xdr:ext cx="762000" cy="259045"/>
    <xdr:sp macro="" textlink="">
      <xdr:nvSpPr>
        <xdr:cNvPr id="403" name="テキスト ボックス 402"/>
        <xdr:cNvSpPr txBox="1"/>
      </xdr:nvSpPr>
      <xdr:spPr>
        <a:xfrm>
          <a:off x="14909800" y="655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135044</xdr:rowOff>
    </xdr:from>
    <xdr:to>
      <xdr:col>21</xdr:col>
      <xdr:colOff>50800</xdr:colOff>
      <xdr:row>40</xdr:row>
      <xdr:rowOff>65194</xdr:rowOff>
    </xdr:to>
    <xdr:sp macro="" textlink="">
      <xdr:nvSpPr>
        <xdr:cNvPr id="404" name="円/楕円 403"/>
        <xdr:cNvSpPr/>
      </xdr:nvSpPr>
      <xdr:spPr>
        <a:xfrm>
          <a:off x="14351000" y="682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75371</xdr:rowOff>
    </xdr:from>
    <xdr:ext cx="762000" cy="259045"/>
    <xdr:sp macro="" textlink="">
      <xdr:nvSpPr>
        <xdr:cNvPr id="405" name="テキスト ボックス 404"/>
        <xdr:cNvSpPr txBox="1"/>
      </xdr:nvSpPr>
      <xdr:spPr>
        <a:xfrm>
          <a:off x="14020800" y="6590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167217</xdr:rowOff>
    </xdr:from>
    <xdr:to>
      <xdr:col>19</xdr:col>
      <xdr:colOff>533400</xdr:colOff>
      <xdr:row>40</xdr:row>
      <xdr:rowOff>97367</xdr:rowOff>
    </xdr:to>
    <xdr:sp macro="" textlink="">
      <xdr:nvSpPr>
        <xdr:cNvPr id="406" name="円/楕円 405"/>
        <xdr:cNvSpPr/>
      </xdr:nvSpPr>
      <xdr:spPr>
        <a:xfrm>
          <a:off x="13462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107544</xdr:rowOff>
    </xdr:from>
    <xdr:ext cx="762000" cy="259045"/>
    <xdr:sp macro="" textlink="">
      <xdr:nvSpPr>
        <xdr:cNvPr id="407" name="テキスト ボックス 406"/>
        <xdr:cNvSpPr txBox="1"/>
      </xdr:nvSpPr>
      <xdr:spPr>
        <a:xfrm>
          <a:off x="13131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100">
              <a:solidFill>
                <a:schemeClr val="dk1"/>
              </a:solidFill>
              <a:latin typeface="+mn-lt"/>
              <a:ea typeface="+mn-ea"/>
              <a:cs typeface="+mn-cs"/>
            </a:rPr>
            <a:t>臨時財政対策債や小中一貫校整備事業等に係る起債の影響で市債残高が増加したこと，及び</a:t>
          </a:r>
          <a:r>
            <a:rPr lang="ja-JP" altLang="ja-JP" sz="1100">
              <a:solidFill>
                <a:schemeClr val="dk1"/>
              </a:solidFill>
              <a:latin typeface="+mn-lt"/>
              <a:ea typeface="+mn-ea"/>
              <a:cs typeface="+mn-cs"/>
            </a:rPr>
            <a:t>公共下水道事業に係る公営企業債等繰入見込額の増加</a:t>
          </a:r>
          <a:r>
            <a:rPr kumimoji="1" lang="ja-JP" altLang="ja-JP" sz="1100">
              <a:solidFill>
                <a:schemeClr val="dk1"/>
              </a:solidFill>
              <a:latin typeface="+mn-lt"/>
              <a:ea typeface="+mn-ea"/>
              <a:cs typeface="+mn-cs"/>
            </a:rPr>
            <a:t>により，前年度と比べ</a:t>
          </a:r>
          <a:r>
            <a:rPr kumimoji="1" lang="en-US" altLang="ja-JP" sz="1100">
              <a:solidFill>
                <a:schemeClr val="dk1"/>
              </a:solidFill>
              <a:latin typeface="+mn-lt"/>
              <a:ea typeface="+mn-ea"/>
              <a:cs typeface="+mn-cs"/>
            </a:rPr>
            <a:t>8.3</a:t>
          </a:r>
          <a:r>
            <a:rPr kumimoji="1" lang="ja-JP" altLang="ja-JP" sz="1100">
              <a:solidFill>
                <a:schemeClr val="dk1"/>
              </a:solidFill>
              <a:latin typeface="+mn-lt"/>
              <a:ea typeface="+mn-ea"/>
              <a:cs typeface="+mn-cs"/>
            </a:rPr>
            <a:t>ポイント上昇した。</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今後も公共施設の更新などにより，市債の発行額が多額となる見込である。</a:t>
          </a:r>
          <a:endParaRPr lang="ja-JP" altLang="ja-JP" sz="110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4" name="直線コネクタ 423"/>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5" name="テキスト ボックス 424"/>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8" name="直線コネクタ 427"/>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9" name="テキスト ボックス 428"/>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93821</xdr:rowOff>
    </xdr:to>
    <xdr:cxnSp macro="">
      <xdr:nvCxnSpPr>
        <xdr:cNvPr id="432" name="直線コネクタ 431"/>
        <xdr:cNvCxnSpPr/>
      </xdr:nvCxnSpPr>
      <xdr:spPr>
        <a:xfrm flipV="1">
          <a:off x="17018000" y="2571750"/>
          <a:ext cx="0" cy="12939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65898</xdr:rowOff>
    </xdr:from>
    <xdr:ext cx="762000" cy="259045"/>
    <xdr:sp macro="" textlink="">
      <xdr:nvSpPr>
        <xdr:cNvPr id="433" name="将来負担の状況最小値テキスト"/>
        <xdr:cNvSpPr txBox="1"/>
      </xdr:nvSpPr>
      <xdr:spPr>
        <a:xfrm>
          <a:off x="17106900" y="3837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214.5</a:t>
          </a:r>
          <a:endParaRPr kumimoji="1" lang="ja-JP" altLang="en-US" sz="1000" b="1">
            <a:latin typeface="ＭＳ Ｐゴシック"/>
          </a:endParaRPr>
        </a:p>
      </xdr:txBody>
    </xdr:sp>
    <xdr:clientData/>
  </xdr:oneCellAnchor>
  <xdr:twoCellAnchor>
    <xdr:from>
      <xdr:col>24</xdr:col>
      <xdr:colOff>469900</xdr:colOff>
      <xdr:row>22</xdr:row>
      <xdr:rowOff>93821</xdr:rowOff>
    </xdr:from>
    <xdr:to>
      <xdr:col>24</xdr:col>
      <xdr:colOff>647700</xdr:colOff>
      <xdr:row>22</xdr:row>
      <xdr:rowOff>93821</xdr:rowOff>
    </xdr:to>
    <xdr:cxnSp macro="">
      <xdr:nvCxnSpPr>
        <xdr:cNvPr id="434" name="直線コネクタ 433"/>
        <xdr:cNvCxnSpPr/>
      </xdr:nvCxnSpPr>
      <xdr:spPr>
        <a:xfrm>
          <a:off x="16929100" y="3865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5"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6" name="直線コネクタ 435"/>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51149</xdr:rowOff>
    </xdr:from>
    <xdr:to>
      <xdr:col>24</xdr:col>
      <xdr:colOff>558800</xdr:colOff>
      <xdr:row>16</xdr:row>
      <xdr:rowOff>101219</xdr:rowOff>
    </xdr:to>
    <xdr:cxnSp macro="">
      <xdr:nvCxnSpPr>
        <xdr:cNvPr id="437" name="直線コネクタ 436"/>
        <xdr:cNvCxnSpPr/>
      </xdr:nvCxnSpPr>
      <xdr:spPr>
        <a:xfrm>
          <a:off x="16179800" y="2794349"/>
          <a:ext cx="838200" cy="50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92473</xdr:rowOff>
    </xdr:from>
    <xdr:ext cx="762000" cy="259045"/>
    <xdr:sp macro="" textlink="">
      <xdr:nvSpPr>
        <xdr:cNvPr id="438" name="将来負担の状況平均値テキスト"/>
        <xdr:cNvSpPr txBox="1"/>
      </xdr:nvSpPr>
      <xdr:spPr>
        <a:xfrm>
          <a:off x="17106900" y="28356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56.8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120396</xdr:rowOff>
    </xdr:from>
    <xdr:to>
      <xdr:col>24</xdr:col>
      <xdr:colOff>609600</xdr:colOff>
      <xdr:row>17</xdr:row>
      <xdr:rowOff>50546</xdr:rowOff>
    </xdr:to>
    <xdr:sp macro="" textlink="">
      <xdr:nvSpPr>
        <xdr:cNvPr id="439" name="フローチャート : 判断 438"/>
        <xdr:cNvSpPr/>
      </xdr:nvSpPr>
      <xdr:spPr>
        <a:xfrm>
          <a:off x="16967200" y="286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25210</xdr:rowOff>
    </xdr:from>
    <xdr:to>
      <xdr:col>23</xdr:col>
      <xdr:colOff>406400</xdr:colOff>
      <xdr:row>16</xdr:row>
      <xdr:rowOff>51149</xdr:rowOff>
    </xdr:to>
    <xdr:cxnSp macro="">
      <xdr:nvCxnSpPr>
        <xdr:cNvPr id="440" name="直線コネクタ 439"/>
        <xdr:cNvCxnSpPr/>
      </xdr:nvCxnSpPr>
      <xdr:spPr>
        <a:xfrm>
          <a:off x="15290800" y="2768410"/>
          <a:ext cx="889000" cy="25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144526</xdr:rowOff>
    </xdr:from>
    <xdr:to>
      <xdr:col>23</xdr:col>
      <xdr:colOff>457200</xdr:colOff>
      <xdr:row>17</xdr:row>
      <xdr:rowOff>74676</xdr:rowOff>
    </xdr:to>
    <xdr:sp macro="" textlink="">
      <xdr:nvSpPr>
        <xdr:cNvPr id="441" name="フローチャート : 判断 440"/>
        <xdr:cNvSpPr/>
      </xdr:nvSpPr>
      <xdr:spPr>
        <a:xfrm>
          <a:off x="16129000" y="2887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59453</xdr:rowOff>
    </xdr:from>
    <xdr:ext cx="736600" cy="259045"/>
    <xdr:sp macro="" textlink="">
      <xdr:nvSpPr>
        <xdr:cNvPr id="442" name="テキスト ボックス 441"/>
        <xdr:cNvSpPr txBox="1"/>
      </xdr:nvSpPr>
      <xdr:spPr>
        <a:xfrm>
          <a:off x="15798800" y="29741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12541</xdr:rowOff>
    </xdr:from>
    <xdr:to>
      <xdr:col>22</xdr:col>
      <xdr:colOff>203200</xdr:colOff>
      <xdr:row>16</xdr:row>
      <xdr:rowOff>25210</xdr:rowOff>
    </xdr:to>
    <xdr:cxnSp macro="">
      <xdr:nvCxnSpPr>
        <xdr:cNvPr id="443" name="直線コネクタ 442"/>
        <xdr:cNvCxnSpPr/>
      </xdr:nvCxnSpPr>
      <xdr:spPr>
        <a:xfrm>
          <a:off x="14401800" y="2755741"/>
          <a:ext cx="889000" cy="12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222</xdr:rowOff>
    </xdr:from>
    <xdr:to>
      <xdr:col>22</xdr:col>
      <xdr:colOff>254000</xdr:colOff>
      <xdr:row>17</xdr:row>
      <xdr:rowOff>101822</xdr:rowOff>
    </xdr:to>
    <xdr:sp macro="" textlink="">
      <xdr:nvSpPr>
        <xdr:cNvPr id="444" name="フローチャート : 判断 443"/>
        <xdr:cNvSpPr/>
      </xdr:nvSpPr>
      <xdr:spPr>
        <a:xfrm>
          <a:off x="15240000" y="291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86599</xdr:rowOff>
    </xdr:from>
    <xdr:ext cx="762000" cy="259045"/>
    <xdr:sp macro="" textlink="">
      <xdr:nvSpPr>
        <xdr:cNvPr id="445" name="テキスト ボックス 444"/>
        <xdr:cNvSpPr txBox="1"/>
      </xdr:nvSpPr>
      <xdr:spPr>
        <a:xfrm>
          <a:off x="14909800" y="300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12541</xdr:rowOff>
    </xdr:from>
    <xdr:to>
      <xdr:col>21</xdr:col>
      <xdr:colOff>0</xdr:colOff>
      <xdr:row>16</xdr:row>
      <xdr:rowOff>33655</xdr:rowOff>
    </xdr:to>
    <xdr:cxnSp macro="">
      <xdr:nvCxnSpPr>
        <xdr:cNvPr id="446" name="直線コネクタ 445"/>
        <xdr:cNvCxnSpPr/>
      </xdr:nvCxnSpPr>
      <xdr:spPr>
        <a:xfrm flipV="1">
          <a:off x="13512800" y="2755741"/>
          <a:ext cx="889000" cy="21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65977</xdr:rowOff>
    </xdr:from>
    <xdr:to>
      <xdr:col>21</xdr:col>
      <xdr:colOff>50800</xdr:colOff>
      <xdr:row>17</xdr:row>
      <xdr:rowOff>167577</xdr:rowOff>
    </xdr:to>
    <xdr:sp macro="" textlink="">
      <xdr:nvSpPr>
        <xdr:cNvPr id="447" name="フローチャート : 判断 446"/>
        <xdr:cNvSpPr/>
      </xdr:nvSpPr>
      <xdr:spPr>
        <a:xfrm>
          <a:off x="14351000" y="2980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152354</xdr:rowOff>
    </xdr:from>
    <xdr:ext cx="762000" cy="259045"/>
    <xdr:sp macro="" textlink="">
      <xdr:nvSpPr>
        <xdr:cNvPr id="448" name="テキスト ボックス 447"/>
        <xdr:cNvSpPr txBox="1"/>
      </xdr:nvSpPr>
      <xdr:spPr>
        <a:xfrm>
          <a:off x="14020800" y="3067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138970</xdr:rowOff>
    </xdr:from>
    <xdr:to>
      <xdr:col>19</xdr:col>
      <xdr:colOff>533400</xdr:colOff>
      <xdr:row>18</xdr:row>
      <xdr:rowOff>69120</xdr:rowOff>
    </xdr:to>
    <xdr:sp macro="" textlink="">
      <xdr:nvSpPr>
        <xdr:cNvPr id="449" name="フローチャート : 判断 448"/>
        <xdr:cNvSpPr/>
      </xdr:nvSpPr>
      <xdr:spPr>
        <a:xfrm>
          <a:off x="13462000" y="305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53897</xdr:rowOff>
    </xdr:from>
    <xdr:ext cx="762000" cy="259045"/>
    <xdr:sp macro="" textlink="">
      <xdr:nvSpPr>
        <xdr:cNvPr id="450" name="テキスト ボックス 449"/>
        <xdr:cNvSpPr txBox="1"/>
      </xdr:nvSpPr>
      <xdr:spPr>
        <a:xfrm>
          <a:off x="13131800" y="313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16</xdr:row>
      <xdr:rowOff>50419</xdr:rowOff>
    </xdr:from>
    <xdr:to>
      <xdr:col>24</xdr:col>
      <xdr:colOff>609600</xdr:colOff>
      <xdr:row>16</xdr:row>
      <xdr:rowOff>152019</xdr:rowOff>
    </xdr:to>
    <xdr:sp macro="" textlink="">
      <xdr:nvSpPr>
        <xdr:cNvPr id="456" name="円/楕円 455"/>
        <xdr:cNvSpPr/>
      </xdr:nvSpPr>
      <xdr:spPr>
        <a:xfrm>
          <a:off x="16967200" y="2793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66946</xdr:rowOff>
    </xdr:from>
    <xdr:ext cx="762000" cy="259045"/>
    <xdr:sp macro="" textlink="">
      <xdr:nvSpPr>
        <xdr:cNvPr id="457" name="将来負担の状況該当値テキスト"/>
        <xdr:cNvSpPr txBox="1"/>
      </xdr:nvSpPr>
      <xdr:spPr>
        <a:xfrm>
          <a:off x="17106900" y="2638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349</xdr:rowOff>
    </xdr:from>
    <xdr:to>
      <xdr:col>23</xdr:col>
      <xdr:colOff>457200</xdr:colOff>
      <xdr:row>16</xdr:row>
      <xdr:rowOff>101949</xdr:rowOff>
    </xdr:to>
    <xdr:sp macro="" textlink="">
      <xdr:nvSpPr>
        <xdr:cNvPr id="458" name="円/楕円 457"/>
        <xdr:cNvSpPr/>
      </xdr:nvSpPr>
      <xdr:spPr>
        <a:xfrm>
          <a:off x="16129000" y="2743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112126</xdr:rowOff>
    </xdr:from>
    <xdr:ext cx="736600" cy="259045"/>
    <xdr:sp macro="" textlink="">
      <xdr:nvSpPr>
        <xdr:cNvPr id="459" name="テキスト ボックス 458"/>
        <xdr:cNvSpPr txBox="1"/>
      </xdr:nvSpPr>
      <xdr:spPr>
        <a:xfrm>
          <a:off x="15798800" y="25124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145860</xdr:rowOff>
    </xdr:from>
    <xdr:to>
      <xdr:col>22</xdr:col>
      <xdr:colOff>254000</xdr:colOff>
      <xdr:row>16</xdr:row>
      <xdr:rowOff>76010</xdr:rowOff>
    </xdr:to>
    <xdr:sp macro="" textlink="">
      <xdr:nvSpPr>
        <xdr:cNvPr id="460" name="円/楕円 459"/>
        <xdr:cNvSpPr/>
      </xdr:nvSpPr>
      <xdr:spPr>
        <a:xfrm>
          <a:off x="15240000" y="2717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86187</xdr:rowOff>
    </xdr:from>
    <xdr:ext cx="762000" cy="259045"/>
    <xdr:sp macro="" textlink="">
      <xdr:nvSpPr>
        <xdr:cNvPr id="461" name="テキスト ボックス 460"/>
        <xdr:cNvSpPr txBox="1"/>
      </xdr:nvSpPr>
      <xdr:spPr>
        <a:xfrm>
          <a:off x="14909800" y="248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133191</xdr:rowOff>
    </xdr:from>
    <xdr:to>
      <xdr:col>21</xdr:col>
      <xdr:colOff>50800</xdr:colOff>
      <xdr:row>16</xdr:row>
      <xdr:rowOff>63341</xdr:rowOff>
    </xdr:to>
    <xdr:sp macro="" textlink="">
      <xdr:nvSpPr>
        <xdr:cNvPr id="462" name="円/楕円 461"/>
        <xdr:cNvSpPr/>
      </xdr:nvSpPr>
      <xdr:spPr>
        <a:xfrm>
          <a:off x="14351000" y="2704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73518</xdr:rowOff>
    </xdr:from>
    <xdr:ext cx="762000" cy="259045"/>
    <xdr:sp macro="" textlink="">
      <xdr:nvSpPr>
        <xdr:cNvPr id="463" name="テキスト ボックス 462"/>
        <xdr:cNvSpPr txBox="1"/>
      </xdr:nvSpPr>
      <xdr:spPr>
        <a:xfrm>
          <a:off x="14020800" y="2473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154305</xdr:rowOff>
    </xdr:from>
    <xdr:to>
      <xdr:col>19</xdr:col>
      <xdr:colOff>533400</xdr:colOff>
      <xdr:row>16</xdr:row>
      <xdr:rowOff>84455</xdr:rowOff>
    </xdr:to>
    <xdr:sp macro="" textlink="">
      <xdr:nvSpPr>
        <xdr:cNvPr id="464" name="円/楕円 463"/>
        <xdr:cNvSpPr/>
      </xdr:nvSpPr>
      <xdr:spPr>
        <a:xfrm>
          <a:off x="13462000" y="272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94632</xdr:rowOff>
    </xdr:from>
    <xdr:ext cx="762000" cy="259045"/>
    <xdr:sp macro="" textlink="">
      <xdr:nvSpPr>
        <xdr:cNvPr id="465" name="テキスト ボックス 464"/>
        <xdr:cNvSpPr txBox="1"/>
      </xdr:nvSpPr>
      <xdr:spPr>
        <a:xfrm>
          <a:off x="13131800" y="2494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27,222
27,050
118.23
12,626,238
12,495,740
86,260
7,189,267
11,733,018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45.2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人件費に係る経常収支比率は</a:t>
          </a:r>
          <a:r>
            <a:rPr kumimoji="1" lang="en-US" altLang="ja-JP" sz="1100">
              <a:solidFill>
                <a:schemeClr val="dk1"/>
              </a:solidFill>
              <a:latin typeface="+mn-lt"/>
              <a:ea typeface="+mn-ea"/>
              <a:cs typeface="+mn-cs"/>
            </a:rPr>
            <a:t>27.3</a:t>
          </a:r>
          <a:r>
            <a:rPr kumimoji="1" lang="ja-JP" altLang="ja-JP" sz="1100">
              <a:solidFill>
                <a:schemeClr val="dk1"/>
              </a:solidFill>
              <a:latin typeface="+mn-lt"/>
              <a:ea typeface="+mn-ea"/>
              <a:cs typeface="+mn-cs"/>
            </a:rPr>
            <a:t>％で，前年度と比べ</a:t>
          </a:r>
          <a:r>
            <a:rPr kumimoji="1" lang="en-US" altLang="ja-JP" sz="1100">
              <a:solidFill>
                <a:schemeClr val="dk1"/>
              </a:solidFill>
              <a:latin typeface="+mn-lt"/>
              <a:ea typeface="+mn-ea"/>
              <a:cs typeface="+mn-cs"/>
            </a:rPr>
            <a:t>0.8</a:t>
          </a:r>
          <a:r>
            <a:rPr kumimoji="1" lang="ja-JP" altLang="ja-JP" sz="1100">
              <a:solidFill>
                <a:schemeClr val="dk1"/>
              </a:solidFill>
              <a:latin typeface="+mn-lt"/>
              <a:ea typeface="+mn-ea"/>
              <a:cs typeface="+mn-cs"/>
            </a:rPr>
            <a:t>ポイント低下したものの，類似団体平均を大きく上回り，依然高い水準にある。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今後も経常経費削減のため，人件費の抑制に取り組む必要がある。</a:t>
          </a:r>
          <a:endParaRPr lang="ja-JP" altLang="ja-JP" sz="110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122428</xdr:rowOff>
    </xdr:from>
    <xdr:to>
      <xdr:col>7</xdr:col>
      <xdr:colOff>15875</xdr:colOff>
      <xdr:row>41</xdr:row>
      <xdr:rowOff>51562</xdr:rowOff>
    </xdr:to>
    <xdr:cxnSp macro="">
      <xdr:nvCxnSpPr>
        <xdr:cNvPr id="59" name="直線コネクタ 58"/>
        <xdr:cNvCxnSpPr/>
      </xdr:nvCxnSpPr>
      <xdr:spPr>
        <a:xfrm flipV="1">
          <a:off x="4826000" y="5608828"/>
          <a:ext cx="0" cy="1472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60"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29.8</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1" name="直線コネクタ 60"/>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37355</xdr:rowOff>
    </xdr:from>
    <xdr:ext cx="762000" cy="259045"/>
    <xdr:sp macro="" textlink="">
      <xdr:nvSpPr>
        <xdr:cNvPr id="62" name="人件費最大値テキスト"/>
        <xdr:cNvSpPr txBox="1"/>
      </xdr:nvSpPr>
      <xdr:spPr>
        <a:xfrm>
          <a:off x="4914900" y="5352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32</xdr:row>
      <xdr:rowOff>122428</xdr:rowOff>
    </xdr:from>
    <xdr:to>
      <xdr:col>7</xdr:col>
      <xdr:colOff>104775</xdr:colOff>
      <xdr:row>32</xdr:row>
      <xdr:rowOff>122428</xdr:rowOff>
    </xdr:to>
    <xdr:cxnSp macro="">
      <xdr:nvCxnSpPr>
        <xdr:cNvPr id="63" name="直線コネクタ 62"/>
        <xdr:cNvCxnSpPr/>
      </xdr:nvCxnSpPr>
      <xdr:spPr>
        <a:xfrm>
          <a:off x="4737100" y="5608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165862</xdr:rowOff>
    </xdr:from>
    <xdr:to>
      <xdr:col>7</xdr:col>
      <xdr:colOff>15875</xdr:colOff>
      <xdr:row>40</xdr:row>
      <xdr:rowOff>67564</xdr:rowOff>
    </xdr:to>
    <xdr:cxnSp macro="">
      <xdr:nvCxnSpPr>
        <xdr:cNvPr id="64" name="直線コネクタ 63"/>
        <xdr:cNvCxnSpPr/>
      </xdr:nvCxnSpPr>
      <xdr:spPr>
        <a:xfrm flipV="1">
          <a:off x="3987800" y="6852412"/>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161307</xdr:rowOff>
    </xdr:from>
    <xdr:ext cx="762000" cy="259045"/>
    <xdr:sp macro="" textlink="">
      <xdr:nvSpPr>
        <xdr:cNvPr id="65" name="人件費平均値テキスト"/>
        <xdr:cNvSpPr txBox="1"/>
      </xdr:nvSpPr>
      <xdr:spPr>
        <a:xfrm>
          <a:off x="4914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6" name="フローチャート : 判断 65"/>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138430</xdr:rowOff>
    </xdr:from>
    <xdr:to>
      <xdr:col>5</xdr:col>
      <xdr:colOff>549275</xdr:colOff>
      <xdr:row>40</xdr:row>
      <xdr:rowOff>67564</xdr:rowOff>
    </xdr:to>
    <xdr:cxnSp macro="">
      <xdr:nvCxnSpPr>
        <xdr:cNvPr id="67" name="直線コネクタ 66"/>
        <xdr:cNvCxnSpPr/>
      </xdr:nvCxnSpPr>
      <xdr:spPr>
        <a:xfrm>
          <a:off x="3098800" y="6824980"/>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137922</xdr:rowOff>
    </xdr:from>
    <xdr:to>
      <xdr:col>5</xdr:col>
      <xdr:colOff>600075</xdr:colOff>
      <xdr:row>38</xdr:row>
      <xdr:rowOff>68072</xdr:rowOff>
    </xdr:to>
    <xdr:sp macro="" textlink="">
      <xdr:nvSpPr>
        <xdr:cNvPr id="68" name="フローチャート : 判断 67"/>
        <xdr:cNvSpPr/>
      </xdr:nvSpPr>
      <xdr:spPr>
        <a:xfrm>
          <a:off x="3937000" y="6481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78249</xdr:rowOff>
    </xdr:from>
    <xdr:ext cx="736600" cy="259045"/>
    <xdr:sp macro="" textlink="">
      <xdr:nvSpPr>
        <xdr:cNvPr id="69" name="テキスト ボックス 68"/>
        <xdr:cNvSpPr txBox="1"/>
      </xdr:nvSpPr>
      <xdr:spPr>
        <a:xfrm>
          <a:off x="3606800" y="6250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138430</xdr:rowOff>
    </xdr:from>
    <xdr:to>
      <xdr:col>4</xdr:col>
      <xdr:colOff>346075</xdr:colOff>
      <xdr:row>41</xdr:row>
      <xdr:rowOff>69850</xdr:rowOff>
    </xdr:to>
    <xdr:cxnSp macro="">
      <xdr:nvCxnSpPr>
        <xdr:cNvPr id="70" name="直線コネクタ 69"/>
        <xdr:cNvCxnSpPr/>
      </xdr:nvCxnSpPr>
      <xdr:spPr>
        <a:xfrm flipV="1">
          <a:off x="2209800" y="682498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119634</xdr:rowOff>
    </xdr:from>
    <xdr:to>
      <xdr:col>4</xdr:col>
      <xdr:colOff>396875</xdr:colOff>
      <xdr:row>38</xdr:row>
      <xdr:rowOff>49785</xdr:rowOff>
    </xdr:to>
    <xdr:sp macro="" textlink="">
      <xdr:nvSpPr>
        <xdr:cNvPr id="71" name="フローチャート : 判断 70"/>
        <xdr:cNvSpPr/>
      </xdr:nvSpPr>
      <xdr:spPr>
        <a:xfrm>
          <a:off x="3048000" y="646328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59961</xdr:rowOff>
    </xdr:from>
    <xdr:ext cx="762000" cy="259045"/>
    <xdr:sp macro="" textlink="">
      <xdr:nvSpPr>
        <xdr:cNvPr id="72" name="テキスト ボックス 71"/>
        <xdr:cNvSpPr txBox="1"/>
      </xdr:nvSpPr>
      <xdr:spPr>
        <a:xfrm>
          <a:off x="2717800" y="6232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5842</xdr:rowOff>
    </xdr:from>
    <xdr:to>
      <xdr:col>3</xdr:col>
      <xdr:colOff>142875</xdr:colOff>
      <xdr:row>41</xdr:row>
      <xdr:rowOff>69850</xdr:rowOff>
    </xdr:to>
    <xdr:cxnSp macro="">
      <xdr:nvCxnSpPr>
        <xdr:cNvPr id="73" name="直線コネクタ 72"/>
        <xdr:cNvCxnSpPr/>
      </xdr:nvCxnSpPr>
      <xdr:spPr>
        <a:xfrm>
          <a:off x="1320800" y="703529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30480</xdr:rowOff>
    </xdr:from>
    <xdr:to>
      <xdr:col>3</xdr:col>
      <xdr:colOff>193675</xdr:colOff>
      <xdr:row>38</xdr:row>
      <xdr:rowOff>132080</xdr:rowOff>
    </xdr:to>
    <xdr:sp macro="" textlink="">
      <xdr:nvSpPr>
        <xdr:cNvPr id="74" name="フローチャート : 判断 73"/>
        <xdr:cNvSpPr/>
      </xdr:nvSpPr>
      <xdr:spPr>
        <a:xfrm>
          <a:off x="2159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142257</xdr:rowOff>
    </xdr:from>
    <xdr:ext cx="762000" cy="259045"/>
    <xdr:sp macro="" textlink="">
      <xdr:nvSpPr>
        <xdr:cNvPr id="75" name="テキスト ボックス 74"/>
        <xdr:cNvSpPr txBox="1"/>
      </xdr:nvSpPr>
      <xdr:spPr>
        <a:xfrm>
          <a:off x="1828800" y="631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67056</xdr:rowOff>
    </xdr:from>
    <xdr:to>
      <xdr:col>1</xdr:col>
      <xdr:colOff>676275</xdr:colOff>
      <xdr:row>38</xdr:row>
      <xdr:rowOff>168656</xdr:rowOff>
    </xdr:to>
    <xdr:sp macro="" textlink="">
      <xdr:nvSpPr>
        <xdr:cNvPr id="76" name="フローチャート : 判断 75"/>
        <xdr:cNvSpPr/>
      </xdr:nvSpPr>
      <xdr:spPr>
        <a:xfrm>
          <a:off x="1270000" y="6582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7383</xdr:rowOff>
    </xdr:from>
    <xdr:ext cx="762000" cy="259045"/>
    <xdr:sp macro="" textlink="">
      <xdr:nvSpPr>
        <xdr:cNvPr id="77" name="テキスト ボックス 76"/>
        <xdr:cNvSpPr txBox="1"/>
      </xdr:nvSpPr>
      <xdr:spPr>
        <a:xfrm>
          <a:off x="939800" y="6351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39</xdr:row>
      <xdr:rowOff>115062</xdr:rowOff>
    </xdr:from>
    <xdr:to>
      <xdr:col>7</xdr:col>
      <xdr:colOff>66675</xdr:colOff>
      <xdr:row>40</xdr:row>
      <xdr:rowOff>45212</xdr:rowOff>
    </xdr:to>
    <xdr:sp macro="" textlink="">
      <xdr:nvSpPr>
        <xdr:cNvPr id="83" name="円/楕円 82"/>
        <xdr:cNvSpPr/>
      </xdr:nvSpPr>
      <xdr:spPr>
        <a:xfrm>
          <a:off x="4775200" y="6801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87139</xdr:rowOff>
    </xdr:from>
    <xdr:ext cx="762000" cy="259045"/>
    <xdr:sp macro="" textlink="">
      <xdr:nvSpPr>
        <xdr:cNvPr id="84" name="人件費該当値テキスト"/>
        <xdr:cNvSpPr txBox="1"/>
      </xdr:nvSpPr>
      <xdr:spPr>
        <a:xfrm>
          <a:off x="4914900" y="677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16764</xdr:rowOff>
    </xdr:from>
    <xdr:to>
      <xdr:col>5</xdr:col>
      <xdr:colOff>600075</xdr:colOff>
      <xdr:row>40</xdr:row>
      <xdr:rowOff>118364</xdr:rowOff>
    </xdr:to>
    <xdr:sp macro="" textlink="">
      <xdr:nvSpPr>
        <xdr:cNvPr id="85" name="円/楕円 84"/>
        <xdr:cNvSpPr/>
      </xdr:nvSpPr>
      <xdr:spPr>
        <a:xfrm>
          <a:off x="3937000" y="687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103141</xdr:rowOff>
    </xdr:from>
    <xdr:ext cx="736600" cy="259045"/>
    <xdr:sp macro="" textlink="">
      <xdr:nvSpPr>
        <xdr:cNvPr id="86" name="テキスト ボックス 85"/>
        <xdr:cNvSpPr txBox="1"/>
      </xdr:nvSpPr>
      <xdr:spPr>
        <a:xfrm>
          <a:off x="3606800" y="6961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87630</xdr:rowOff>
    </xdr:from>
    <xdr:to>
      <xdr:col>4</xdr:col>
      <xdr:colOff>396875</xdr:colOff>
      <xdr:row>40</xdr:row>
      <xdr:rowOff>17780</xdr:rowOff>
    </xdr:to>
    <xdr:sp macro="" textlink="">
      <xdr:nvSpPr>
        <xdr:cNvPr id="87" name="円/楕円 86"/>
        <xdr:cNvSpPr/>
      </xdr:nvSpPr>
      <xdr:spPr>
        <a:xfrm>
          <a:off x="3048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2557</xdr:rowOff>
    </xdr:from>
    <xdr:ext cx="762000" cy="259045"/>
    <xdr:sp macro="" textlink="">
      <xdr:nvSpPr>
        <xdr:cNvPr id="88" name="テキスト ボックス 87"/>
        <xdr:cNvSpPr txBox="1"/>
      </xdr:nvSpPr>
      <xdr:spPr>
        <a:xfrm>
          <a:off x="2717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19050</xdr:rowOff>
    </xdr:from>
    <xdr:to>
      <xdr:col>3</xdr:col>
      <xdr:colOff>193675</xdr:colOff>
      <xdr:row>41</xdr:row>
      <xdr:rowOff>120650</xdr:rowOff>
    </xdr:to>
    <xdr:sp macro="" textlink="">
      <xdr:nvSpPr>
        <xdr:cNvPr id="89" name="円/楕円 88"/>
        <xdr:cNvSpPr/>
      </xdr:nvSpPr>
      <xdr:spPr>
        <a:xfrm>
          <a:off x="2159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105427</xdr:rowOff>
    </xdr:from>
    <xdr:ext cx="762000" cy="259045"/>
    <xdr:sp macro="" textlink="">
      <xdr:nvSpPr>
        <xdr:cNvPr id="90" name="テキスト ボックス 89"/>
        <xdr:cNvSpPr txBox="1"/>
      </xdr:nvSpPr>
      <xdr:spPr>
        <a:xfrm>
          <a:off x="1828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126492</xdr:rowOff>
    </xdr:from>
    <xdr:to>
      <xdr:col>1</xdr:col>
      <xdr:colOff>676275</xdr:colOff>
      <xdr:row>41</xdr:row>
      <xdr:rowOff>56642</xdr:rowOff>
    </xdr:to>
    <xdr:sp macro="" textlink="">
      <xdr:nvSpPr>
        <xdr:cNvPr id="91" name="円/楕円 90"/>
        <xdr:cNvSpPr/>
      </xdr:nvSpPr>
      <xdr:spPr>
        <a:xfrm>
          <a:off x="1270000" y="698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41419</xdr:rowOff>
    </xdr:from>
    <xdr:ext cx="762000" cy="259045"/>
    <xdr:sp macro="" textlink="">
      <xdr:nvSpPr>
        <xdr:cNvPr id="92" name="テキスト ボックス 91"/>
        <xdr:cNvSpPr txBox="1"/>
      </xdr:nvSpPr>
      <xdr:spPr>
        <a:xfrm>
          <a:off x="939800" y="707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物件費に係る経常収支比率は</a:t>
          </a:r>
          <a:r>
            <a:rPr kumimoji="1" lang="en-US" altLang="ja-JP" sz="1100">
              <a:solidFill>
                <a:schemeClr val="dk1"/>
              </a:solidFill>
              <a:latin typeface="+mn-lt"/>
              <a:ea typeface="+mn-ea"/>
              <a:cs typeface="+mn-cs"/>
            </a:rPr>
            <a:t>15.9</a:t>
          </a:r>
          <a:r>
            <a:rPr kumimoji="1" lang="ja-JP" altLang="ja-JP" sz="1100">
              <a:solidFill>
                <a:schemeClr val="dk1"/>
              </a:solidFill>
              <a:latin typeface="+mn-lt"/>
              <a:ea typeface="+mn-ea"/>
              <a:cs typeface="+mn-cs"/>
            </a:rPr>
            <a:t>％で，前年度と比べ</a:t>
          </a:r>
          <a:r>
            <a:rPr kumimoji="1" lang="en-US" altLang="ja-JP" sz="1100">
              <a:solidFill>
                <a:schemeClr val="dk1"/>
              </a:solidFill>
              <a:latin typeface="+mn-lt"/>
              <a:ea typeface="+mn-ea"/>
              <a:cs typeface="+mn-cs"/>
            </a:rPr>
            <a:t>1.0</a:t>
          </a:r>
          <a:r>
            <a:rPr kumimoji="1" lang="ja-JP" altLang="ja-JP" sz="1100">
              <a:solidFill>
                <a:schemeClr val="dk1"/>
              </a:solidFill>
              <a:latin typeface="+mn-lt"/>
              <a:ea typeface="+mn-ea"/>
              <a:cs typeface="+mn-cs"/>
            </a:rPr>
            <a:t>ポイント上昇し，依然類似団体平均を上回っている。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学校給食センターや道の駅等の施設運営を委託しているため，物件費が上昇している。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今後は，公共施設の整理統合等，物件費の抑制に向けた取組を推進する必要がある。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45357</xdr:rowOff>
    </xdr:from>
    <xdr:to>
      <xdr:col>24</xdr:col>
      <xdr:colOff>31750</xdr:colOff>
      <xdr:row>20</xdr:row>
      <xdr:rowOff>143328</xdr:rowOff>
    </xdr:to>
    <xdr:cxnSp macro="">
      <xdr:nvCxnSpPr>
        <xdr:cNvPr id="122" name="直線コネクタ 121"/>
        <xdr:cNvCxnSpPr/>
      </xdr:nvCxnSpPr>
      <xdr:spPr>
        <a:xfrm flipV="1">
          <a:off x="16510000" y="2102757"/>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115405</xdr:rowOff>
    </xdr:from>
    <xdr:ext cx="762000" cy="259045"/>
    <xdr:sp macro="" textlink="">
      <xdr:nvSpPr>
        <xdr:cNvPr id="123" name="物件費最小値テキスト"/>
        <xdr:cNvSpPr txBox="1"/>
      </xdr:nvSpPr>
      <xdr:spPr>
        <a:xfrm>
          <a:off x="16598900" y="354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20</xdr:row>
      <xdr:rowOff>143328</xdr:rowOff>
    </xdr:from>
    <xdr:to>
      <xdr:col>24</xdr:col>
      <xdr:colOff>120650</xdr:colOff>
      <xdr:row>20</xdr:row>
      <xdr:rowOff>143328</xdr:rowOff>
    </xdr:to>
    <xdr:cxnSp macro="">
      <xdr:nvCxnSpPr>
        <xdr:cNvPr id="124" name="直線コネクタ 123"/>
        <xdr:cNvCxnSpPr/>
      </xdr:nvCxnSpPr>
      <xdr:spPr>
        <a:xfrm>
          <a:off x="16421100" y="3572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131734</xdr:rowOff>
    </xdr:from>
    <xdr:ext cx="762000" cy="259045"/>
    <xdr:sp macro="" textlink="">
      <xdr:nvSpPr>
        <xdr:cNvPr id="125" name="物件費最大値テキスト"/>
        <xdr:cNvSpPr txBox="1"/>
      </xdr:nvSpPr>
      <xdr:spPr>
        <a:xfrm>
          <a:off x="16598900" y="1846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12</xdr:row>
      <xdr:rowOff>45357</xdr:rowOff>
    </xdr:from>
    <xdr:to>
      <xdr:col>24</xdr:col>
      <xdr:colOff>120650</xdr:colOff>
      <xdr:row>12</xdr:row>
      <xdr:rowOff>45357</xdr:rowOff>
    </xdr:to>
    <xdr:cxnSp macro="">
      <xdr:nvCxnSpPr>
        <xdr:cNvPr id="126" name="直線コネクタ 125"/>
        <xdr:cNvCxnSpPr/>
      </xdr:nvCxnSpPr>
      <xdr:spPr>
        <a:xfrm>
          <a:off x="16421100" y="2102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67129</xdr:rowOff>
    </xdr:from>
    <xdr:to>
      <xdr:col>24</xdr:col>
      <xdr:colOff>31750</xdr:colOff>
      <xdr:row>17</xdr:row>
      <xdr:rowOff>4536</xdr:rowOff>
    </xdr:to>
    <xdr:cxnSp macro="">
      <xdr:nvCxnSpPr>
        <xdr:cNvPr id="127" name="直線コネクタ 126"/>
        <xdr:cNvCxnSpPr/>
      </xdr:nvCxnSpPr>
      <xdr:spPr>
        <a:xfrm>
          <a:off x="15671800" y="2810329"/>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84563</xdr:rowOff>
    </xdr:from>
    <xdr:ext cx="762000" cy="259045"/>
    <xdr:sp macro="" textlink="">
      <xdr:nvSpPr>
        <xdr:cNvPr id="128" name="物件費平均値テキスト"/>
        <xdr:cNvSpPr txBox="1"/>
      </xdr:nvSpPr>
      <xdr:spPr>
        <a:xfrm>
          <a:off x="16598900" y="24848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68036</xdr:rowOff>
    </xdr:from>
    <xdr:to>
      <xdr:col>24</xdr:col>
      <xdr:colOff>82550</xdr:colOff>
      <xdr:row>15</xdr:row>
      <xdr:rowOff>169636</xdr:rowOff>
    </xdr:to>
    <xdr:sp macro="" textlink="">
      <xdr:nvSpPr>
        <xdr:cNvPr id="129" name="フローチャート : 判断 128"/>
        <xdr:cNvSpPr/>
      </xdr:nvSpPr>
      <xdr:spPr>
        <a:xfrm>
          <a:off x="164592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34471</xdr:rowOff>
    </xdr:from>
    <xdr:to>
      <xdr:col>22</xdr:col>
      <xdr:colOff>565150</xdr:colOff>
      <xdr:row>16</xdr:row>
      <xdr:rowOff>67129</xdr:rowOff>
    </xdr:to>
    <xdr:cxnSp macro="">
      <xdr:nvCxnSpPr>
        <xdr:cNvPr id="130" name="直線コネクタ 129"/>
        <xdr:cNvCxnSpPr/>
      </xdr:nvCxnSpPr>
      <xdr:spPr>
        <a:xfrm>
          <a:off x="14782800" y="27776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119743</xdr:rowOff>
    </xdr:from>
    <xdr:to>
      <xdr:col>22</xdr:col>
      <xdr:colOff>615950</xdr:colOff>
      <xdr:row>15</xdr:row>
      <xdr:rowOff>49893</xdr:rowOff>
    </xdr:to>
    <xdr:sp macro="" textlink="">
      <xdr:nvSpPr>
        <xdr:cNvPr id="131" name="フローチャート : 判断 130"/>
        <xdr:cNvSpPr/>
      </xdr:nvSpPr>
      <xdr:spPr>
        <a:xfrm>
          <a:off x="15621000" y="252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60070</xdr:rowOff>
    </xdr:from>
    <xdr:ext cx="736600" cy="259045"/>
    <xdr:sp macro="" textlink="">
      <xdr:nvSpPr>
        <xdr:cNvPr id="132" name="テキスト ボックス 131"/>
        <xdr:cNvSpPr txBox="1"/>
      </xdr:nvSpPr>
      <xdr:spPr>
        <a:xfrm>
          <a:off x="15290800" y="2288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151493</xdr:rowOff>
    </xdr:from>
    <xdr:to>
      <xdr:col>21</xdr:col>
      <xdr:colOff>361950</xdr:colOff>
      <xdr:row>16</xdr:row>
      <xdr:rowOff>34471</xdr:rowOff>
    </xdr:to>
    <xdr:cxnSp macro="">
      <xdr:nvCxnSpPr>
        <xdr:cNvPr id="133" name="直線コネクタ 132"/>
        <xdr:cNvCxnSpPr/>
      </xdr:nvCxnSpPr>
      <xdr:spPr>
        <a:xfrm>
          <a:off x="13893800" y="2723243"/>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65314</xdr:rowOff>
    </xdr:from>
    <xdr:to>
      <xdr:col>21</xdr:col>
      <xdr:colOff>412750</xdr:colOff>
      <xdr:row>14</xdr:row>
      <xdr:rowOff>166914</xdr:rowOff>
    </xdr:to>
    <xdr:sp macro="" textlink="">
      <xdr:nvSpPr>
        <xdr:cNvPr id="134" name="フローチャート : 判断 133"/>
        <xdr:cNvSpPr/>
      </xdr:nvSpPr>
      <xdr:spPr>
        <a:xfrm>
          <a:off x="14732000" y="246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5641</xdr:rowOff>
    </xdr:from>
    <xdr:ext cx="762000" cy="259045"/>
    <xdr:sp macro="" textlink="">
      <xdr:nvSpPr>
        <xdr:cNvPr id="135" name="テキスト ボックス 134"/>
        <xdr:cNvSpPr txBox="1"/>
      </xdr:nvSpPr>
      <xdr:spPr>
        <a:xfrm>
          <a:off x="14401800" y="223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118836</xdr:rowOff>
    </xdr:from>
    <xdr:to>
      <xdr:col>20</xdr:col>
      <xdr:colOff>158750</xdr:colOff>
      <xdr:row>15</xdr:row>
      <xdr:rowOff>151493</xdr:rowOff>
    </xdr:to>
    <xdr:cxnSp macro="">
      <xdr:nvCxnSpPr>
        <xdr:cNvPr id="136" name="直線コネクタ 135"/>
        <xdr:cNvCxnSpPr/>
      </xdr:nvCxnSpPr>
      <xdr:spPr>
        <a:xfrm>
          <a:off x="13004800" y="26905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21771</xdr:rowOff>
    </xdr:from>
    <xdr:to>
      <xdr:col>20</xdr:col>
      <xdr:colOff>209550</xdr:colOff>
      <xdr:row>14</xdr:row>
      <xdr:rowOff>123371</xdr:rowOff>
    </xdr:to>
    <xdr:sp macro="" textlink="">
      <xdr:nvSpPr>
        <xdr:cNvPr id="137" name="フローチャート : 判断 136"/>
        <xdr:cNvSpPr/>
      </xdr:nvSpPr>
      <xdr:spPr>
        <a:xfrm>
          <a:off x="13843000" y="2422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133548</xdr:rowOff>
    </xdr:from>
    <xdr:ext cx="762000" cy="259045"/>
    <xdr:sp macro="" textlink="">
      <xdr:nvSpPr>
        <xdr:cNvPr id="138" name="テキスト ボックス 137"/>
        <xdr:cNvSpPr txBox="1"/>
      </xdr:nvSpPr>
      <xdr:spPr>
        <a:xfrm>
          <a:off x="13512800" y="2190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160564</xdr:rowOff>
    </xdr:from>
    <xdr:to>
      <xdr:col>19</xdr:col>
      <xdr:colOff>6350</xdr:colOff>
      <xdr:row>14</xdr:row>
      <xdr:rowOff>90714</xdr:rowOff>
    </xdr:to>
    <xdr:sp macro="" textlink="">
      <xdr:nvSpPr>
        <xdr:cNvPr id="139" name="フローチャート : 判断 138"/>
        <xdr:cNvSpPr/>
      </xdr:nvSpPr>
      <xdr:spPr>
        <a:xfrm>
          <a:off x="12954000" y="238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100891</xdr:rowOff>
    </xdr:from>
    <xdr:ext cx="762000" cy="259045"/>
    <xdr:sp macro="" textlink="">
      <xdr:nvSpPr>
        <xdr:cNvPr id="140" name="テキスト ボックス 139"/>
        <xdr:cNvSpPr txBox="1"/>
      </xdr:nvSpPr>
      <xdr:spPr>
        <a:xfrm>
          <a:off x="12623800" y="215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46" name="円/楕円 145"/>
        <xdr:cNvSpPr/>
      </xdr:nvSpPr>
      <xdr:spPr>
        <a:xfrm>
          <a:off x="164592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97263</xdr:rowOff>
    </xdr:from>
    <xdr:ext cx="762000" cy="259045"/>
    <xdr:sp macro="" textlink="">
      <xdr:nvSpPr>
        <xdr:cNvPr id="147" name="物件費該当値テキスト"/>
        <xdr:cNvSpPr txBox="1"/>
      </xdr:nvSpPr>
      <xdr:spPr>
        <a:xfrm>
          <a:off x="16598900" y="284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16329</xdr:rowOff>
    </xdr:from>
    <xdr:to>
      <xdr:col>22</xdr:col>
      <xdr:colOff>615950</xdr:colOff>
      <xdr:row>16</xdr:row>
      <xdr:rowOff>117929</xdr:rowOff>
    </xdr:to>
    <xdr:sp macro="" textlink="">
      <xdr:nvSpPr>
        <xdr:cNvPr id="148" name="円/楕円 147"/>
        <xdr:cNvSpPr/>
      </xdr:nvSpPr>
      <xdr:spPr>
        <a:xfrm>
          <a:off x="15621000" y="275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102706</xdr:rowOff>
    </xdr:from>
    <xdr:ext cx="736600" cy="259045"/>
    <xdr:sp macro="" textlink="">
      <xdr:nvSpPr>
        <xdr:cNvPr id="149" name="テキスト ボックス 148"/>
        <xdr:cNvSpPr txBox="1"/>
      </xdr:nvSpPr>
      <xdr:spPr>
        <a:xfrm>
          <a:off x="15290800" y="2845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155121</xdr:rowOff>
    </xdr:from>
    <xdr:to>
      <xdr:col>21</xdr:col>
      <xdr:colOff>412750</xdr:colOff>
      <xdr:row>16</xdr:row>
      <xdr:rowOff>85271</xdr:rowOff>
    </xdr:to>
    <xdr:sp macro="" textlink="">
      <xdr:nvSpPr>
        <xdr:cNvPr id="150" name="円/楕円 149"/>
        <xdr:cNvSpPr/>
      </xdr:nvSpPr>
      <xdr:spPr>
        <a:xfrm>
          <a:off x="14732000" y="2726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70048</xdr:rowOff>
    </xdr:from>
    <xdr:ext cx="762000" cy="259045"/>
    <xdr:sp macro="" textlink="">
      <xdr:nvSpPr>
        <xdr:cNvPr id="151" name="テキスト ボックス 150"/>
        <xdr:cNvSpPr txBox="1"/>
      </xdr:nvSpPr>
      <xdr:spPr>
        <a:xfrm>
          <a:off x="14401800" y="281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100693</xdr:rowOff>
    </xdr:from>
    <xdr:to>
      <xdr:col>20</xdr:col>
      <xdr:colOff>209550</xdr:colOff>
      <xdr:row>16</xdr:row>
      <xdr:rowOff>30843</xdr:rowOff>
    </xdr:to>
    <xdr:sp macro="" textlink="">
      <xdr:nvSpPr>
        <xdr:cNvPr id="152" name="円/楕円 151"/>
        <xdr:cNvSpPr/>
      </xdr:nvSpPr>
      <xdr:spPr>
        <a:xfrm>
          <a:off x="13843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15620</xdr:rowOff>
    </xdr:from>
    <xdr:ext cx="762000" cy="259045"/>
    <xdr:sp macro="" textlink="">
      <xdr:nvSpPr>
        <xdr:cNvPr id="153" name="テキスト ボックス 152"/>
        <xdr:cNvSpPr txBox="1"/>
      </xdr:nvSpPr>
      <xdr:spPr>
        <a:xfrm>
          <a:off x="13512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68036</xdr:rowOff>
    </xdr:from>
    <xdr:to>
      <xdr:col>19</xdr:col>
      <xdr:colOff>6350</xdr:colOff>
      <xdr:row>15</xdr:row>
      <xdr:rowOff>169636</xdr:rowOff>
    </xdr:to>
    <xdr:sp macro="" textlink="">
      <xdr:nvSpPr>
        <xdr:cNvPr id="154" name="円/楕円 153"/>
        <xdr:cNvSpPr/>
      </xdr:nvSpPr>
      <xdr:spPr>
        <a:xfrm>
          <a:off x="12954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154413</xdr:rowOff>
    </xdr:from>
    <xdr:ext cx="762000" cy="259045"/>
    <xdr:sp macro="" textlink="">
      <xdr:nvSpPr>
        <xdr:cNvPr id="155" name="テキスト ボックス 154"/>
        <xdr:cNvSpPr txBox="1"/>
      </xdr:nvSpPr>
      <xdr:spPr>
        <a:xfrm>
          <a:off x="12623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扶助費に係る経常収支比率は</a:t>
          </a:r>
          <a:r>
            <a:rPr kumimoji="1" lang="en-US" altLang="ja-JP" sz="1100">
              <a:solidFill>
                <a:schemeClr val="dk1"/>
              </a:solidFill>
              <a:latin typeface="+mn-lt"/>
              <a:ea typeface="+mn-ea"/>
              <a:cs typeface="+mn-cs"/>
            </a:rPr>
            <a:t>9.0</a:t>
          </a:r>
          <a:r>
            <a:rPr kumimoji="1" lang="ja-JP" altLang="ja-JP" sz="1100">
              <a:solidFill>
                <a:schemeClr val="dk1"/>
              </a:solidFill>
              <a:latin typeface="+mn-lt"/>
              <a:ea typeface="+mn-ea"/>
              <a:cs typeface="+mn-cs"/>
            </a:rPr>
            <a:t>％で，前年度と比べ増減なしであり，依然類似団体平均を上回っている。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今後も高齢化の進展による経費の増加が見込まれるため，資格審査の適正化や介護予防に取り組む必要がある。</a:t>
          </a:r>
          <a:endParaRPr lang="ja-JP" altLang="ja-JP" sz="110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124278</xdr:rowOff>
    </xdr:from>
    <xdr:to>
      <xdr:col>7</xdr:col>
      <xdr:colOff>15875</xdr:colOff>
      <xdr:row>61</xdr:row>
      <xdr:rowOff>69850</xdr:rowOff>
    </xdr:to>
    <xdr:cxnSp macro="">
      <xdr:nvCxnSpPr>
        <xdr:cNvPr id="185" name="直線コネクタ 184"/>
        <xdr:cNvCxnSpPr/>
      </xdr:nvCxnSpPr>
      <xdr:spPr>
        <a:xfrm flipV="1">
          <a:off x="4826000" y="92111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6"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7" name="直線コネクタ 186"/>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39205</xdr:rowOff>
    </xdr:from>
    <xdr:ext cx="762000" cy="259045"/>
    <xdr:sp macro="" textlink="">
      <xdr:nvSpPr>
        <xdr:cNvPr id="188" name="扶助費最大値テキスト"/>
        <xdr:cNvSpPr txBox="1"/>
      </xdr:nvSpPr>
      <xdr:spPr>
        <a:xfrm>
          <a:off x="4914900" y="895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53</xdr:row>
      <xdr:rowOff>124278</xdr:rowOff>
    </xdr:from>
    <xdr:to>
      <xdr:col>7</xdr:col>
      <xdr:colOff>104775</xdr:colOff>
      <xdr:row>53</xdr:row>
      <xdr:rowOff>124278</xdr:rowOff>
    </xdr:to>
    <xdr:cxnSp macro="">
      <xdr:nvCxnSpPr>
        <xdr:cNvPr id="189" name="直線コネクタ 188"/>
        <xdr:cNvCxnSpPr/>
      </xdr:nvCxnSpPr>
      <xdr:spPr>
        <a:xfrm>
          <a:off x="4737100" y="921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78015</xdr:rowOff>
    </xdr:from>
    <xdr:to>
      <xdr:col>7</xdr:col>
      <xdr:colOff>15875</xdr:colOff>
      <xdr:row>56</xdr:row>
      <xdr:rowOff>78015</xdr:rowOff>
    </xdr:to>
    <xdr:cxnSp macro="">
      <xdr:nvCxnSpPr>
        <xdr:cNvPr id="190" name="直線コネクタ 189"/>
        <xdr:cNvCxnSpPr/>
      </xdr:nvCxnSpPr>
      <xdr:spPr>
        <a:xfrm>
          <a:off x="3987800" y="96792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117220</xdr:rowOff>
    </xdr:from>
    <xdr:ext cx="762000" cy="259045"/>
    <xdr:sp macro="" textlink="">
      <xdr:nvSpPr>
        <xdr:cNvPr id="191" name="扶助費平均値テキスト"/>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2" name="フローチャート : 判断 191"/>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151493</xdr:rowOff>
    </xdr:from>
    <xdr:to>
      <xdr:col>5</xdr:col>
      <xdr:colOff>549275</xdr:colOff>
      <xdr:row>56</xdr:row>
      <xdr:rowOff>78015</xdr:rowOff>
    </xdr:to>
    <xdr:cxnSp macro="">
      <xdr:nvCxnSpPr>
        <xdr:cNvPr id="193" name="直線コネクタ 192"/>
        <xdr:cNvCxnSpPr/>
      </xdr:nvCxnSpPr>
      <xdr:spPr>
        <a:xfrm>
          <a:off x="3098800" y="9581243"/>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4" name="フローチャート : 判断 193"/>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30134</xdr:rowOff>
    </xdr:from>
    <xdr:ext cx="736600" cy="259045"/>
    <xdr:sp macro="" textlink="">
      <xdr:nvSpPr>
        <xdr:cNvPr id="195" name="テキスト ボックス 194"/>
        <xdr:cNvSpPr txBox="1"/>
      </xdr:nvSpPr>
      <xdr:spPr>
        <a:xfrm>
          <a:off x="3606800" y="9288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151493</xdr:rowOff>
    </xdr:from>
    <xdr:to>
      <xdr:col>4</xdr:col>
      <xdr:colOff>346075</xdr:colOff>
      <xdr:row>56</xdr:row>
      <xdr:rowOff>56243</xdr:rowOff>
    </xdr:to>
    <xdr:cxnSp macro="">
      <xdr:nvCxnSpPr>
        <xdr:cNvPr id="196" name="直線コネクタ 195"/>
        <xdr:cNvCxnSpPr/>
      </xdr:nvCxnSpPr>
      <xdr:spPr>
        <a:xfrm flipV="1">
          <a:off x="2209800" y="95812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140607</xdr:rowOff>
    </xdr:from>
    <xdr:to>
      <xdr:col>3</xdr:col>
      <xdr:colOff>142875</xdr:colOff>
      <xdr:row>56</xdr:row>
      <xdr:rowOff>56243</xdr:rowOff>
    </xdr:to>
    <xdr:cxnSp macro="">
      <xdr:nvCxnSpPr>
        <xdr:cNvPr id="199" name="直線コネクタ 198"/>
        <xdr:cNvCxnSpPr/>
      </xdr:nvCxnSpPr>
      <xdr:spPr>
        <a:xfrm>
          <a:off x="1320800" y="95703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200" name="フローチャート : 判断 199"/>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8362</xdr:rowOff>
    </xdr:from>
    <xdr:ext cx="762000" cy="259045"/>
    <xdr:sp macro="" textlink="">
      <xdr:nvSpPr>
        <xdr:cNvPr id="201" name="テキスト ボックス 200"/>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13607</xdr:rowOff>
    </xdr:from>
    <xdr:to>
      <xdr:col>1</xdr:col>
      <xdr:colOff>676275</xdr:colOff>
      <xdr:row>55</xdr:row>
      <xdr:rowOff>115207</xdr:rowOff>
    </xdr:to>
    <xdr:sp macro="" textlink="">
      <xdr:nvSpPr>
        <xdr:cNvPr id="202" name="フローチャート : 判断 201"/>
        <xdr:cNvSpPr/>
      </xdr:nvSpPr>
      <xdr:spPr>
        <a:xfrm>
          <a:off x="1270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125384</xdr:rowOff>
    </xdr:from>
    <xdr:ext cx="762000" cy="259045"/>
    <xdr:sp macro="" textlink="">
      <xdr:nvSpPr>
        <xdr:cNvPr id="203" name="テキスト ボックス 202"/>
        <xdr:cNvSpPr txBox="1"/>
      </xdr:nvSpPr>
      <xdr:spPr>
        <a:xfrm>
          <a:off x="939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209" name="円/楕円 208"/>
        <xdr:cNvSpPr/>
      </xdr:nvSpPr>
      <xdr:spPr>
        <a:xfrm>
          <a:off x="47752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170742</xdr:rowOff>
    </xdr:from>
    <xdr:ext cx="762000" cy="259045"/>
    <xdr:sp macro="" textlink="">
      <xdr:nvSpPr>
        <xdr:cNvPr id="210" name="扶助費該当値テキスト"/>
        <xdr:cNvSpPr txBox="1"/>
      </xdr:nvSpPr>
      <xdr:spPr>
        <a:xfrm>
          <a:off x="49149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27215</xdr:rowOff>
    </xdr:from>
    <xdr:to>
      <xdr:col>5</xdr:col>
      <xdr:colOff>600075</xdr:colOff>
      <xdr:row>56</xdr:row>
      <xdr:rowOff>128815</xdr:rowOff>
    </xdr:to>
    <xdr:sp macro="" textlink="">
      <xdr:nvSpPr>
        <xdr:cNvPr id="211" name="円/楕円 210"/>
        <xdr:cNvSpPr/>
      </xdr:nvSpPr>
      <xdr:spPr>
        <a:xfrm>
          <a:off x="3937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212" name="テキスト ボックス 211"/>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100693</xdr:rowOff>
    </xdr:from>
    <xdr:to>
      <xdr:col>4</xdr:col>
      <xdr:colOff>396875</xdr:colOff>
      <xdr:row>56</xdr:row>
      <xdr:rowOff>30843</xdr:rowOff>
    </xdr:to>
    <xdr:sp macro="" textlink="">
      <xdr:nvSpPr>
        <xdr:cNvPr id="213" name="円/楕円 212"/>
        <xdr:cNvSpPr/>
      </xdr:nvSpPr>
      <xdr:spPr>
        <a:xfrm>
          <a:off x="3048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214" name="テキスト ボックス 213"/>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5443</xdr:rowOff>
    </xdr:from>
    <xdr:to>
      <xdr:col>3</xdr:col>
      <xdr:colOff>193675</xdr:colOff>
      <xdr:row>56</xdr:row>
      <xdr:rowOff>107043</xdr:rowOff>
    </xdr:to>
    <xdr:sp macro="" textlink="">
      <xdr:nvSpPr>
        <xdr:cNvPr id="215" name="円/楕円 214"/>
        <xdr:cNvSpPr/>
      </xdr:nvSpPr>
      <xdr:spPr>
        <a:xfrm>
          <a:off x="2159000" y="960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91820</xdr:rowOff>
    </xdr:from>
    <xdr:ext cx="762000" cy="259045"/>
    <xdr:sp macro="" textlink="">
      <xdr:nvSpPr>
        <xdr:cNvPr id="216" name="テキスト ボックス 215"/>
        <xdr:cNvSpPr txBox="1"/>
      </xdr:nvSpPr>
      <xdr:spPr>
        <a:xfrm>
          <a:off x="1828800" y="969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89807</xdr:rowOff>
    </xdr:from>
    <xdr:to>
      <xdr:col>1</xdr:col>
      <xdr:colOff>676275</xdr:colOff>
      <xdr:row>56</xdr:row>
      <xdr:rowOff>19957</xdr:rowOff>
    </xdr:to>
    <xdr:sp macro="" textlink="">
      <xdr:nvSpPr>
        <xdr:cNvPr id="217" name="円/楕円 216"/>
        <xdr:cNvSpPr/>
      </xdr:nvSpPr>
      <xdr:spPr>
        <a:xfrm>
          <a:off x="1270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4734</xdr:rowOff>
    </xdr:from>
    <xdr:ext cx="762000" cy="259045"/>
    <xdr:sp macro="" textlink="">
      <xdr:nvSpPr>
        <xdr:cNvPr id="218" name="テキスト ボックス 217"/>
        <xdr:cNvSpPr txBox="1"/>
      </xdr:nvSpPr>
      <xdr:spPr>
        <a:xfrm>
          <a:off x="939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その他に係る経常収支比率は</a:t>
          </a:r>
          <a:r>
            <a:rPr kumimoji="1" lang="en-US" altLang="ja-JP" sz="1100">
              <a:solidFill>
                <a:schemeClr val="dk1"/>
              </a:solidFill>
              <a:latin typeface="+mn-lt"/>
              <a:ea typeface="+mn-ea"/>
              <a:cs typeface="+mn-cs"/>
            </a:rPr>
            <a:t>18.9</a:t>
          </a:r>
          <a:r>
            <a:rPr kumimoji="1" lang="ja-JP" altLang="ja-JP" sz="1100">
              <a:solidFill>
                <a:schemeClr val="dk1"/>
              </a:solidFill>
              <a:latin typeface="+mn-lt"/>
              <a:ea typeface="+mn-ea"/>
              <a:cs typeface="+mn-cs"/>
            </a:rPr>
            <a:t>％で，前年度と比べ増減なしであり，依然類似団体平均を上回っている。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公共下水道事業特別会計への繰出金等が高額であるため，公営企業の経営健全化により，繰出金の抑制に努める必要がある。</a:t>
          </a:r>
          <a:endParaRPr lang="ja-JP" altLang="ja-JP" sz="11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92710</xdr:rowOff>
    </xdr:from>
    <xdr:to>
      <xdr:col>24</xdr:col>
      <xdr:colOff>31750</xdr:colOff>
      <xdr:row>62</xdr:row>
      <xdr:rowOff>58420</xdr:rowOff>
    </xdr:to>
    <xdr:cxnSp macro="">
      <xdr:nvCxnSpPr>
        <xdr:cNvPr id="246" name="直線コネクタ 245"/>
        <xdr:cNvCxnSpPr/>
      </xdr:nvCxnSpPr>
      <xdr:spPr>
        <a:xfrm flipV="1">
          <a:off x="16510000" y="917956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30497</xdr:rowOff>
    </xdr:from>
    <xdr:ext cx="762000" cy="259045"/>
    <xdr:sp macro="" textlink="">
      <xdr:nvSpPr>
        <xdr:cNvPr id="247" name="その他最小値テキスト"/>
        <xdr:cNvSpPr txBox="1"/>
      </xdr:nvSpPr>
      <xdr:spPr>
        <a:xfrm>
          <a:off x="16598900" y="1066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62</xdr:row>
      <xdr:rowOff>58420</xdr:rowOff>
    </xdr:from>
    <xdr:to>
      <xdr:col>24</xdr:col>
      <xdr:colOff>120650</xdr:colOff>
      <xdr:row>62</xdr:row>
      <xdr:rowOff>58420</xdr:rowOff>
    </xdr:to>
    <xdr:cxnSp macro="">
      <xdr:nvCxnSpPr>
        <xdr:cNvPr id="248" name="直線コネクタ 247"/>
        <xdr:cNvCxnSpPr/>
      </xdr:nvCxnSpPr>
      <xdr:spPr>
        <a:xfrm>
          <a:off x="16421100" y="10688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7637</xdr:rowOff>
    </xdr:from>
    <xdr:ext cx="762000" cy="259045"/>
    <xdr:sp macro="" textlink="">
      <xdr:nvSpPr>
        <xdr:cNvPr id="249" name="その他最大値テキスト"/>
        <xdr:cNvSpPr txBox="1"/>
      </xdr:nvSpPr>
      <xdr:spPr>
        <a:xfrm>
          <a:off x="16598900" y="892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92710</xdr:rowOff>
    </xdr:from>
    <xdr:to>
      <xdr:col>24</xdr:col>
      <xdr:colOff>120650</xdr:colOff>
      <xdr:row>53</xdr:row>
      <xdr:rowOff>92710</xdr:rowOff>
    </xdr:to>
    <xdr:cxnSp macro="">
      <xdr:nvCxnSpPr>
        <xdr:cNvPr id="250" name="直線コネクタ 249"/>
        <xdr:cNvCxnSpPr/>
      </xdr:nvCxnSpPr>
      <xdr:spPr>
        <a:xfrm>
          <a:off x="16421100" y="9179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24130</xdr:rowOff>
    </xdr:from>
    <xdr:to>
      <xdr:col>24</xdr:col>
      <xdr:colOff>31750</xdr:colOff>
      <xdr:row>59</xdr:row>
      <xdr:rowOff>24130</xdr:rowOff>
    </xdr:to>
    <xdr:cxnSp macro="">
      <xdr:nvCxnSpPr>
        <xdr:cNvPr id="251" name="直線コネクタ 250"/>
        <xdr:cNvCxnSpPr/>
      </xdr:nvCxnSpPr>
      <xdr:spPr>
        <a:xfrm>
          <a:off x="15671800" y="101396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50817</xdr:rowOff>
    </xdr:from>
    <xdr:ext cx="762000" cy="259045"/>
    <xdr:sp macro="" textlink="">
      <xdr:nvSpPr>
        <xdr:cNvPr id="252" name="その他平均値テキスト"/>
        <xdr:cNvSpPr txBox="1"/>
      </xdr:nvSpPr>
      <xdr:spPr>
        <a:xfrm>
          <a:off x="16598900" y="9652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53" name="フローチャート : 判断 252"/>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142240</xdr:rowOff>
    </xdr:from>
    <xdr:to>
      <xdr:col>22</xdr:col>
      <xdr:colOff>565150</xdr:colOff>
      <xdr:row>59</xdr:row>
      <xdr:rowOff>24130</xdr:rowOff>
    </xdr:to>
    <xdr:cxnSp macro="">
      <xdr:nvCxnSpPr>
        <xdr:cNvPr id="254" name="直線コネクタ 253"/>
        <xdr:cNvCxnSpPr/>
      </xdr:nvCxnSpPr>
      <xdr:spPr>
        <a:xfrm>
          <a:off x="14782800" y="100863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167640</xdr:rowOff>
    </xdr:from>
    <xdr:to>
      <xdr:col>22</xdr:col>
      <xdr:colOff>615950</xdr:colOff>
      <xdr:row>57</xdr:row>
      <xdr:rowOff>97790</xdr:rowOff>
    </xdr:to>
    <xdr:sp macro="" textlink="">
      <xdr:nvSpPr>
        <xdr:cNvPr id="255" name="フローチャート : 判断 254"/>
        <xdr:cNvSpPr/>
      </xdr:nvSpPr>
      <xdr:spPr>
        <a:xfrm>
          <a:off x="15621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107967</xdr:rowOff>
    </xdr:from>
    <xdr:ext cx="736600" cy="259045"/>
    <xdr:sp macro="" textlink="">
      <xdr:nvSpPr>
        <xdr:cNvPr id="256" name="テキスト ボックス 255"/>
        <xdr:cNvSpPr txBox="1"/>
      </xdr:nvSpPr>
      <xdr:spPr>
        <a:xfrm>
          <a:off x="15290800" y="9537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142240</xdr:rowOff>
    </xdr:from>
    <xdr:to>
      <xdr:col>21</xdr:col>
      <xdr:colOff>361950</xdr:colOff>
      <xdr:row>59</xdr:row>
      <xdr:rowOff>8890</xdr:rowOff>
    </xdr:to>
    <xdr:cxnSp macro="">
      <xdr:nvCxnSpPr>
        <xdr:cNvPr id="257" name="直線コネクタ 256"/>
        <xdr:cNvCxnSpPr/>
      </xdr:nvCxnSpPr>
      <xdr:spPr>
        <a:xfrm flipV="1">
          <a:off x="13893800" y="100863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152400</xdr:rowOff>
    </xdr:from>
    <xdr:to>
      <xdr:col>21</xdr:col>
      <xdr:colOff>412750</xdr:colOff>
      <xdr:row>57</xdr:row>
      <xdr:rowOff>82550</xdr:rowOff>
    </xdr:to>
    <xdr:sp macro="" textlink="">
      <xdr:nvSpPr>
        <xdr:cNvPr id="258" name="フローチャート : 判断 257"/>
        <xdr:cNvSpPr/>
      </xdr:nvSpPr>
      <xdr:spPr>
        <a:xfrm>
          <a:off x="14732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92727</xdr:rowOff>
    </xdr:from>
    <xdr:ext cx="762000" cy="259045"/>
    <xdr:sp macro="" textlink="">
      <xdr:nvSpPr>
        <xdr:cNvPr id="259" name="テキスト ボックス 258"/>
        <xdr:cNvSpPr txBox="1"/>
      </xdr:nvSpPr>
      <xdr:spPr>
        <a:xfrm>
          <a:off x="14401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66040</xdr:rowOff>
    </xdr:from>
    <xdr:to>
      <xdr:col>20</xdr:col>
      <xdr:colOff>158750</xdr:colOff>
      <xdr:row>59</xdr:row>
      <xdr:rowOff>8890</xdr:rowOff>
    </xdr:to>
    <xdr:cxnSp macro="">
      <xdr:nvCxnSpPr>
        <xdr:cNvPr id="260" name="直線コネクタ 259"/>
        <xdr:cNvCxnSpPr/>
      </xdr:nvCxnSpPr>
      <xdr:spPr>
        <a:xfrm>
          <a:off x="13004800" y="100101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61" name="フローチャート : 判断 260"/>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85107</xdr:rowOff>
    </xdr:from>
    <xdr:ext cx="762000" cy="259045"/>
    <xdr:sp macro="" textlink="">
      <xdr:nvSpPr>
        <xdr:cNvPr id="262" name="テキスト ボックス 261"/>
        <xdr:cNvSpPr txBox="1"/>
      </xdr:nvSpPr>
      <xdr:spPr>
        <a:xfrm>
          <a:off x="13512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3" name="フローチャート : 判断 262"/>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47007</xdr:rowOff>
    </xdr:from>
    <xdr:ext cx="762000" cy="259045"/>
    <xdr:sp macro="" textlink="">
      <xdr:nvSpPr>
        <xdr:cNvPr id="264" name="テキスト ボックス 263"/>
        <xdr:cNvSpPr txBox="1"/>
      </xdr:nvSpPr>
      <xdr:spPr>
        <a:xfrm>
          <a:off x="12623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58</xdr:row>
      <xdr:rowOff>144780</xdr:rowOff>
    </xdr:from>
    <xdr:to>
      <xdr:col>24</xdr:col>
      <xdr:colOff>82550</xdr:colOff>
      <xdr:row>59</xdr:row>
      <xdr:rowOff>74930</xdr:rowOff>
    </xdr:to>
    <xdr:sp macro="" textlink="">
      <xdr:nvSpPr>
        <xdr:cNvPr id="270" name="円/楕円 269"/>
        <xdr:cNvSpPr/>
      </xdr:nvSpPr>
      <xdr:spPr>
        <a:xfrm>
          <a:off x="164592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116857</xdr:rowOff>
    </xdr:from>
    <xdr:ext cx="762000" cy="259045"/>
    <xdr:sp macro="" textlink="">
      <xdr:nvSpPr>
        <xdr:cNvPr id="271" name="その他該当値テキスト"/>
        <xdr:cNvSpPr txBox="1"/>
      </xdr:nvSpPr>
      <xdr:spPr>
        <a:xfrm>
          <a:off x="165989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144780</xdr:rowOff>
    </xdr:from>
    <xdr:to>
      <xdr:col>22</xdr:col>
      <xdr:colOff>615950</xdr:colOff>
      <xdr:row>59</xdr:row>
      <xdr:rowOff>74930</xdr:rowOff>
    </xdr:to>
    <xdr:sp macro="" textlink="">
      <xdr:nvSpPr>
        <xdr:cNvPr id="272" name="円/楕円 271"/>
        <xdr:cNvSpPr/>
      </xdr:nvSpPr>
      <xdr:spPr>
        <a:xfrm>
          <a:off x="156210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59707</xdr:rowOff>
    </xdr:from>
    <xdr:ext cx="736600" cy="259045"/>
    <xdr:sp macro="" textlink="">
      <xdr:nvSpPr>
        <xdr:cNvPr id="273" name="テキスト ボックス 272"/>
        <xdr:cNvSpPr txBox="1"/>
      </xdr:nvSpPr>
      <xdr:spPr>
        <a:xfrm>
          <a:off x="15290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91440</xdr:rowOff>
    </xdr:from>
    <xdr:to>
      <xdr:col>21</xdr:col>
      <xdr:colOff>412750</xdr:colOff>
      <xdr:row>59</xdr:row>
      <xdr:rowOff>21590</xdr:rowOff>
    </xdr:to>
    <xdr:sp macro="" textlink="">
      <xdr:nvSpPr>
        <xdr:cNvPr id="274" name="円/楕円 273"/>
        <xdr:cNvSpPr/>
      </xdr:nvSpPr>
      <xdr:spPr>
        <a:xfrm>
          <a:off x="147320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6367</xdr:rowOff>
    </xdr:from>
    <xdr:ext cx="762000" cy="259045"/>
    <xdr:sp macro="" textlink="">
      <xdr:nvSpPr>
        <xdr:cNvPr id="275" name="テキスト ボックス 274"/>
        <xdr:cNvSpPr txBox="1"/>
      </xdr:nvSpPr>
      <xdr:spPr>
        <a:xfrm>
          <a:off x="14401800" y="1012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129540</xdr:rowOff>
    </xdr:from>
    <xdr:to>
      <xdr:col>20</xdr:col>
      <xdr:colOff>209550</xdr:colOff>
      <xdr:row>59</xdr:row>
      <xdr:rowOff>59690</xdr:rowOff>
    </xdr:to>
    <xdr:sp macro="" textlink="">
      <xdr:nvSpPr>
        <xdr:cNvPr id="276" name="円/楕円 275"/>
        <xdr:cNvSpPr/>
      </xdr:nvSpPr>
      <xdr:spPr>
        <a:xfrm>
          <a:off x="13843000" y="1007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44467</xdr:rowOff>
    </xdr:from>
    <xdr:ext cx="762000" cy="259045"/>
    <xdr:sp macro="" textlink="">
      <xdr:nvSpPr>
        <xdr:cNvPr id="277" name="テキスト ボックス 276"/>
        <xdr:cNvSpPr txBox="1"/>
      </xdr:nvSpPr>
      <xdr:spPr>
        <a:xfrm>
          <a:off x="13512800" y="1016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15240</xdr:rowOff>
    </xdr:from>
    <xdr:to>
      <xdr:col>19</xdr:col>
      <xdr:colOff>6350</xdr:colOff>
      <xdr:row>58</xdr:row>
      <xdr:rowOff>116840</xdr:rowOff>
    </xdr:to>
    <xdr:sp macro="" textlink="">
      <xdr:nvSpPr>
        <xdr:cNvPr id="278" name="円/楕円 277"/>
        <xdr:cNvSpPr/>
      </xdr:nvSpPr>
      <xdr:spPr>
        <a:xfrm>
          <a:off x="12954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101617</xdr:rowOff>
    </xdr:from>
    <xdr:ext cx="762000" cy="259045"/>
    <xdr:sp macro="" textlink="">
      <xdr:nvSpPr>
        <xdr:cNvPr id="279" name="テキスト ボックス 278"/>
        <xdr:cNvSpPr txBox="1"/>
      </xdr:nvSpPr>
      <xdr:spPr>
        <a:xfrm>
          <a:off x="12623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補助費等に係る経常収支比率は</a:t>
          </a:r>
          <a:r>
            <a:rPr kumimoji="1" lang="en-US" altLang="ja-JP" sz="1100">
              <a:solidFill>
                <a:schemeClr val="dk1"/>
              </a:solidFill>
              <a:latin typeface="+mn-lt"/>
              <a:ea typeface="+mn-ea"/>
              <a:cs typeface="+mn-cs"/>
            </a:rPr>
            <a:t>13.2</a:t>
          </a:r>
          <a:r>
            <a:rPr kumimoji="1" lang="ja-JP" altLang="ja-JP" sz="1100">
              <a:solidFill>
                <a:schemeClr val="dk1"/>
              </a:solidFill>
              <a:latin typeface="+mn-lt"/>
              <a:ea typeface="+mn-ea"/>
              <a:cs typeface="+mn-cs"/>
            </a:rPr>
            <a:t>％で，前年度と比べ</a:t>
          </a:r>
          <a:r>
            <a:rPr kumimoji="1" lang="en-US" altLang="ja-JP" sz="1100">
              <a:solidFill>
                <a:schemeClr val="dk1"/>
              </a:solidFill>
              <a:latin typeface="+mn-lt"/>
              <a:ea typeface="+mn-ea"/>
              <a:cs typeface="+mn-cs"/>
            </a:rPr>
            <a:t>0.7</a:t>
          </a:r>
          <a:r>
            <a:rPr kumimoji="1" lang="ja-JP" altLang="ja-JP" sz="1100">
              <a:solidFill>
                <a:schemeClr val="dk1"/>
              </a:solidFill>
              <a:latin typeface="+mn-lt"/>
              <a:ea typeface="+mn-ea"/>
              <a:cs typeface="+mn-cs"/>
            </a:rPr>
            <a:t>ポイント低下したものの，依然類似団体平均を上回っている。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ごみ処理業務を一部事務組合で行っており，今後新施設建設が予定されていることから，補助費等の増が見込まれる。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42</xdr:row>
      <xdr:rowOff>3556</xdr:rowOff>
    </xdr:to>
    <xdr:cxnSp macro="">
      <xdr:nvCxnSpPr>
        <xdr:cNvPr id="304" name="直線コネクタ 303"/>
        <xdr:cNvCxnSpPr/>
      </xdr:nvCxnSpPr>
      <xdr:spPr>
        <a:xfrm flipV="1">
          <a:off x="16510000" y="5823712"/>
          <a:ext cx="0" cy="1380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147083</xdr:rowOff>
    </xdr:from>
    <xdr:ext cx="762000" cy="259045"/>
    <xdr:sp macro="" textlink="">
      <xdr:nvSpPr>
        <xdr:cNvPr id="305" name="補助費等最小値テキスト"/>
        <xdr:cNvSpPr txBox="1"/>
      </xdr:nvSpPr>
      <xdr:spPr>
        <a:xfrm>
          <a:off x="16598900" y="717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32.3</a:t>
          </a:r>
          <a:endParaRPr kumimoji="1" lang="ja-JP" altLang="en-US" sz="1000" b="1">
            <a:latin typeface="ＭＳ Ｐゴシック"/>
          </a:endParaRPr>
        </a:p>
      </xdr:txBody>
    </xdr:sp>
    <xdr:clientData/>
  </xdr:oneCellAnchor>
  <xdr:twoCellAnchor>
    <xdr:from>
      <xdr:col>23</xdr:col>
      <xdr:colOff>628650</xdr:colOff>
      <xdr:row>42</xdr:row>
      <xdr:rowOff>3556</xdr:rowOff>
    </xdr:from>
    <xdr:to>
      <xdr:col>24</xdr:col>
      <xdr:colOff>120650</xdr:colOff>
      <xdr:row>42</xdr:row>
      <xdr:rowOff>3556</xdr:rowOff>
    </xdr:to>
    <xdr:cxnSp macro="">
      <xdr:nvCxnSpPr>
        <xdr:cNvPr id="306" name="直線コネクタ 305"/>
        <xdr:cNvCxnSpPr/>
      </xdr:nvCxnSpPr>
      <xdr:spPr>
        <a:xfrm>
          <a:off x="16421100" y="7204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7"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8" name="直線コネクタ 307"/>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159004</xdr:rowOff>
    </xdr:from>
    <xdr:to>
      <xdr:col>24</xdr:col>
      <xdr:colOff>31750</xdr:colOff>
      <xdr:row>37</xdr:row>
      <xdr:rowOff>19558</xdr:rowOff>
    </xdr:to>
    <xdr:cxnSp macro="">
      <xdr:nvCxnSpPr>
        <xdr:cNvPr id="309" name="直線コネクタ 308"/>
        <xdr:cNvCxnSpPr/>
      </xdr:nvCxnSpPr>
      <xdr:spPr>
        <a:xfrm flipV="1">
          <a:off x="15671800" y="633120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65295</xdr:rowOff>
    </xdr:from>
    <xdr:ext cx="762000" cy="259045"/>
    <xdr:sp macro="" textlink="">
      <xdr:nvSpPr>
        <xdr:cNvPr id="310" name="補助費等平均値テキスト"/>
        <xdr:cNvSpPr txBox="1"/>
      </xdr:nvSpPr>
      <xdr:spPr>
        <a:xfrm>
          <a:off x="16598900" y="6066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11" name="フローチャート : 判断 310"/>
        <xdr:cNvSpPr/>
      </xdr:nvSpPr>
      <xdr:spPr>
        <a:xfrm>
          <a:off x="164592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149860</xdr:rowOff>
    </xdr:from>
    <xdr:to>
      <xdr:col>22</xdr:col>
      <xdr:colOff>565150</xdr:colOff>
      <xdr:row>37</xdr:row>
      <xdr:rowOff>19558</xdr:rowOff>
    </xdr:to>
    <xdr:cxnSp macro="">
      <xdr:nvCxnSpPr>
        <xdr:cNvPr id="312" name="直線コネクタ 311"/>
        <xdr:cNvCxnSpPr/>
      </xdr:nvCxnSpPr>
      <xdr:spPr>
        <a:xfrm>
          <a:off x="14782800" y="632206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16764</xdr:rowOff>
    </xdr:from>
    <xdr:to>
      <xdr:col>22</xdr:col>
      <xdr:colOff>615950</xdr:colOff>
      <xdr:row>36</xdr:row>
      <xdr:rowOff>118364</xdr:rowOff>
    </xdr:to>
    <xdr:sp macro="" textlink="">
      <xdr:nvSpPr>
        <xdr:cNvPr id="313" name="フローチャート : 判断 312"/>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128541</xdr:rowOff>
    </xdr:from>
    <xdr:ext cx="736600" cy="259045"/>
    <xdr:sp macro="" textlink="">
      <xdr:nvSpPr>
        <xdr:cNvPr id="314" name="テキスト ボックス 313"/>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149860</xdr:rowOff>
    </xdr:from>
    <xdr:to>
      <xdr:col>21</xdr:col>
      <xdr:colOff>361950</xdr:colOff>
      <xdr:row>37</xdr:row>
      <xdr:rowOff>24130</xdr:rowOff>
    </xdr:to>
    <xdr:cxnSp macro="">
      <xdr:nvCxnSpPr>
        <xdr:cNvPr id="315" name="直線コネクタ 314"/>
        <xdr:cNvCxnSpPr/>
      </xdr:nvCxnSpPr>
      <xdr:spPr>
        <a:xfrm flipV="1">
          <a:off x="13893800" y="63220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169926</xdr:rowOff>
    </xdr:from>
    <xdr:to>
      <xdr:col>21</xdr:col>
      <xdr:colOff>412750</xdr:colOff>
      <xdr:row>36</xdr:row>
      <xdr:rowOff>100076</xdr:rowOff>
    </xdr:to>
    <xdr:sp macro="" textlink="">
      <xdr:nvSpPr>
        <xdr:cNvPr id="316" name="フローチャート : 判断 315"/>
        <xdr:cNvSpPr/>
      </xdr:nvSpPr>
      <xdr:spPr>
        <a:xfrm>
          <a:off x="14732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110253</xdr:rowOff>
    </xdr:from>
    <xdr:ext cx="762000" cy="259045"/>
    <xdr:sp macro="" textlink="">
      <xdr:nvSpPr>
        <xdr:cNvPr id="317" name="テキスト ボックス 316"/>
        <xdr:cNvSpPr txBox="1"/>
      </xdr:nvSpPr>
      <xdr:spPr>
        <a:xfrm>
          <a:off x="14401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14986</xdr:rowOff>
    </xdr:from>
    <xdr:to>
      <xdr:col>20</xdr:col>
      <xdr:colOff>158750</xdr:colOff>
      <xdr:row>37</xdr:row>
      <xdr:rowOff>24130</xdr:rowOff>
    </xdr:to>
    <xdr:cxnSp macro="">
      <xdr:nvCxnSpPr>
        <xdr:cNvPr id="318" name="直線コネクタ 317"/>
        <xdr:cNvCxnSpPr/>
      </xdr:nvCxnSpPr>
      <xdr:spPr>
        <a:xfrm>
          <a:off x="13004800" y="63586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9" name="フローチャート : 判断 318"/>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20" name="テキスト ボックス 319"/>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21" name="フローチャート : 判断 320"/>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22" name="テキスト ボックス 321"/>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28" name="円/楕円 327"/>
        <xdr:cNvSpPr/>
      </xdr:nvSpPr>
      <xdr:spPr>
        <a:xfrm>
          <a:off x="164592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80281</xdr:rowOff>
    </xdr:from>
    <xdr:ext cx="762000" cy="259045"/>
    <xdr:sp macro="" textlink="">
      <xdr:nvSpPr>
        <xdr:cNvPr id="329" name="補助費等該当値テキスト"/>
        <xdr:cNvSpPr txBox="1"/>
      </xdr:nvSpPr>
      <xdr:spPr>
        <a:xfrm>
          <a:off x="16598900" y="625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140208</xdr:rowOff>
    </xdr:from>
    <xdr:to>
      <xdr:col>22</xdr:col>
      <xdr:colOff>615950</xdr:colOff>
      <xdr:row>37</xdr:row>
      <xdr:rowOff>70358</xdr:rowOff>
    </xdr:to>
    <xdr:sp macro="" textlink="">
      <xdr:nvSpPr>
        <xdr:cNvPr id="330" name="円/楕円 329"/>
        <xdr:cNvSpPr/>
      </xdr:nvSpPr>
      <xdr:spPr>
        <a:xfrm>
          <a:off x="15621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55135</xdr:rowOff>
    </xdr:from>
    <xdr:ext cx="736600" cy="259045"/>
    <xdr:sp macro="" textlink="">
      <xdr:nvSpPr>
        <xdr:cNvPr id="331" name="テキスト ボックス 330"/>
        <xdr:cNvSpPr txBox="1"/>
      </xdr:nvSpPr>
      <xdr:spPr>
        <a:xfrm>
          <a:off x="15290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32" name="円/楕円 331"/>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33" name="テキスト ボックス 332"/>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144780</xdr:rowOff>
    </xdr:from>
    <xdr:to>
      <xdr:col>20</xdr:col>
      <xdr:colOff>209550</xdr:colOff>
      <xdr:row>37</xdr:row>
      <xdr:rowOff>74930</xdr:rowOff>
    </xdr:to>
    <xdr:sp macro="" textlink="">
      <xdr:nvSpPr>
        <xdr:cNvPr id="334" name="円/楕円 333"/>
        <xdr:cNvSpPr/>
      </xdr:nvSpPr>
      <xdr:spPr>
        <a:xfrm>
          <a:off x="13843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59707</xdr:rowOff>
    </xdr:from>
    <xdr:ext cx="762000" cy="259045"/>
    <xdr:sp macro="" textlink="">
      <xdr:nvSpPr>
        <xdr:cNvPr id="335" name="テキスト ボックス 334"/>
        <xdr:cNvSpPr txBox="1"/>
      </xdr:nvSpPr>
      <xdr:spPr>
        <a:xfrm>
          <a:off x="13512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36" name="円/楕円 335"/>
        <xdr:cNvSpPr/>
      </xdr:nvSpPr>
      <xdr:spPr>
        <a:xfrm>
          <a:off x="12954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37" name="テキスト ボックス 336"/>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公債費に係る経常収支比率は</a:t>
          </a:r>
          <a:r>
            <a:rPr kumimoji="1" lang="en-US" altLang="ja-JP" sz="1100">
              <a:solidFill>
                <a:schemeClr val="dk1"/>
              </a:solidFill>
              <a:latin typeface="+mn-lt"/>
              <a:ea typeface="+mn-ea"/>
              <a:cs typeface="+mn-cs"/>
            </a:rPr>
            <a:t>12.8</a:t>
          </a:r>
          <a:r>
            <a:rPr kumimoji="1" lang="ja-JP" altLang="ja-JP" sz="1100">
              <a:solidFill>
                <a:schemeClr val="dk1"/>
              </a:solidFill>
              <a:latin typeface="+mn-lt"/>
              <a:ea typeface="+mn-ea"/>
              <a:cs typeface="+mn-cs"/>
            </a:rPr>
            <a:t>％で，前年度と比べ</a:t>
          </a:r>
          <a:r>
            <a:rPr kumimoji="1" lang="en-US" altLang="ja-JP" sz="1100">
              <a:solidFill>
                <a:schemeClr val="dk1"/>
              </a:solidFill>
              <a:latin typeface="+mn-lt"/>
              <a:ea typeface="+mn-ea"/>
              <a:cs typeface="+mn-cs"/>
            </a:rPr>
            <a:t>0.6</a:t>
          </a:r>
          <a:r>
            <a:rPr kumimoji="1" lang="ja-JP" altLang="ja-JP" sz="1100">
              <a:solidFill>
                <a:schemeClr val="dk1"/>
              </a:solidFill>
              <a:latin typeface="+mn-lt"/>
              <a:ea typeface="+mn-ea"/>
              <a:cs typeface="+mn-cs"/>
            </a:rPr>
            <a:t>ポイント低下し，類似団体平均を</a:t>
          </a:r>
          <a:r>
            <a:rPr kumimoji="1" lang="en-US" altLang="ja-JP" sz="1100">
              <a:solidFill>
                <a:schemeClr val="dk1"/>
              </a:solidFill>
              <a:latin typeface="+mn-lt"/>
              <a:ea typeface="+mn-ea"/>
              <a:cs typeface="+mn-cs"/>
            </a:rPr>
            <a:t>4.5</a:t>
          </a:r>
          <a:r>
            <a:rPr kumimoji="1" lang="ja-JP" altLang="ja-JP" sz="1100">
              <a:solidFill>
                <a:schemeClr val="dk1"/>
              </a:solidFill>
              <a:latin typeface="+mn-lt"/>
              <a:ea typeface="+mn-ea"/>
              <a:cs typeface="+mn-cs"/>
            </a:rPr>
            <a:t>ポイント下回っている。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今後は元利償還金の増により比率の上昇が見込まれるため，将来負担を考慮した市債の発行に努める必要がある。</a:t>
          </a:r>
          <a:endParaRPr lang="ja-JP" altLang="ja-JP" sz="11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2" name="直線コネクタ 35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3" name="テキスト ボックス 35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4" name="直線コネクタ 35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5" name="テキスト ボックス 35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6" name="直線コネクタ 35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7" name="テキスト ボックス 35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8" name="直線コネクタ 35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9" name="テキスト ボックス 35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0" name="直線コネクタ 35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1" name="テキスト ボックス 36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149860</xdr:rowOff>
    </xdr:from>
    <xdr:to>
      <xdr:col>7</xdr:col>
      <xdr:colOff>15875</xdr:colOff>
      <xdr:row>80</xdr:row>
      <xdr:rowOff>142239</xdr:rowOff>
    </xdr:to>
    <xdr:cxnSp macro="">
      <xdr:nvCxnSpPr>
        <xdr:cNvPr id="365" name="直線コネクタ 364"/>
        <xdr:cNvCxnSpPr/>
      </xdr:nvCxnSpPr>
      <xdr:spPr>
        <a:xfrm flipV="1">
          <a:off x="4826000" y="12494260"/>
          <a:ext cx="0" cy="13639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114316</xdr:rowOff>
    </xdr:from>
    <xdr:ext cx="762000" cy="259045"/>
    <xdr:sp macro="" textlink="">
      <xdr:nvSpPr>
        <xdr:cNvPr id="366" name="公債費最小値テキスト"/>
        <xdr:cNvSpPr txBox="1"/>
      </xdr:nvSpPr>
      <xdr:spPr>
        <a:xfrm>
          <a:off x="4914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a:t>
          </a:r>
          <a:endParaRPr kumimoji="1" lang="ja-JP" altLang="en-US" sz="1000" b="1">
            <a:latin typeface="ＭＳ Ｐゴシック"/>
          </a:endParaRPr>
        </a:p>
      </xdr:txBody>
    </xdr:sp>
    <xdr:clientData/>
  </xdr:oneCellAnchor>
  <xdr:twoCellAnchor>
    <xdr:from>
      <xdr:col>6</xdr:col>
      <xdr:colOff>612775</xdr:colOff>
      <xdr:row>80</xdr:row>
      <xdr:rowOff>142239</xdr:rowOff>
    </xdr:from>
    <xdr:to>
      <xdr:col>7</xdr:col>
      <xdr:colOff>104775</xdr:colOff>
      <xdr:row>80</xdr:row>
      <xdr:rowOff>142239</xdr:rowOff>
    </xdr:to>
    <xdr:cxnSp macro="">
      <xdr:nvCxnSpPr>
        <xdr:cNvPr id="367" name="直線コネクタ 366"/>
        <xdr:cNvCxnSpPr/>
      </xdr:nvCxnSpPr>
      <xdr:spPr>
        <a:xfrm>
          <a:off x="4737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64787</xdr:rowOff>
    </xdr:from>
    <xdr:ext cx="762000" cy="259045"/>
    <xdr:sp macro="" textlink="">
      <xdr:nvSpPr>
        <xdr:cNvPr id="368" name="公債費最大値テキスト"/>
        <xdr:cNvSpPr txBox="1"/>
      </xdr:nvSpPr>
      <xdr:spPr>
        <a:xfrm>
          <a:off x="4914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72</xdr:row>
      <xdr:rowOff>149860</xdr:rowOff>
    </xdr:from>
    <xdr:to>
      <xdr:col>7</xdr:col>
      <xdr:colOff>104775</xdr:colOff>
      <xdr:row>72</xdr:row>
      <xdr:rowOff>149860</xdr:rowOff>
    </xdr:to>
    <xdr:cxnSp macro="">
      <xdr:nvCxnSpPr>
        <xdr:cNvPr id="369" name="直線コネクタ 368"/>
        <xdr:cNvCxnSpPr/>
      </xdr:nvCxnSpPr>
      <xdr:spPr>
        <a:xfrm>
          <a:off x="4737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35560</xdr:rowOff>
    </xdr:from>
    <xdr:to>
      <xdr:col>7</xdr:col>
      <xdr:colOff>15875</xdr:colOff>
      <xdr:row>74</xdr:row>
      <xdr:rowOff>81280</xdr:rowOff>
    </xdr:to>
    <xdr:cxnSp macro="">
      <xdr:nvCxnSpPr>
        <xdr:cNvPr id="370" name="直線コネクタ 369"/>
        <xdr:cNvCxnSpPr/>
      </xdr:nvCxnSpPr>
      <xdr:spPr>
        <a:xfrm flipV="1">
          <a:off x="3987800" y="127228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128288</xdr:rowOff>
    </xdr:from>
    <xdr:ext cx="762000" cy="259045"/>
    <xdr:sp macro="" textlink="">
      <xdr:nvSpPr>
        <xdr:cNvPr id="371" name="公債費平均値テキスト"/>
        <xdr:cNvSpPr txBox="1"/>
      </xdr:nvSpPr>
      <xdr:spPr>
        <a:xfrm>
          <a:off x="4914900" y="129870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156211</xdr:rowOff>
    </xdr:from>
    <xdr:to>
      <xdr:col>7</xdr:col>
      <xdr:colOff>66675</xdr:colOff>
      <xdr:row>76</xdr:row>
      <xdr:rowOff>86361</xdr:rowOff>
    </xdr:to>
    <xdr:sp macro="" textlink="">
      <xdr:nvSpPr>
        <xdr:cNvPr id="372" name="フローチャート : 判断 371"/>
        <xdr:cNvSpPr/>
      </xdr:nvSpPr>
      <xdr:spPr>
        <a:xfrm>
          <a:off x="47752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73660</xdr:rowOff>
    </xdr:from>
    <xdr:to>
      <xdr:col>5</xdr:col>
      <xdr:colOff>549275</xdr:colOff>
      <xdr:row>74</xdr:row>
      <xdr:rowOff>81280</xdr:rowOff>
    </xdr:to>
    <xdr:cxnSp macro="">
      <xdr:nvCxnSpPr>
        <xdr:cNvPr id="373" name="直線コネクタ 372"/>
        <xdr:cNvCxnSpPr/>
      </xdr:nvCxnSpPr>
      <xdr:spPr>
        <a:xfrm>
          <a:off x="3098800" y="12760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167639</xdr:rowOff>
    </xdr:from>
    <xdr:to>
      <xdr:col>5</xdr:col>
      <xdr:colOff>600075</xdr:colOff>
      <xdr:row>77</xdr:row>
      <xdr:rowOff>97789</xdr:rowOff>
    </xdr:to>
    <xdr:sp macro="" textlink="">
      <xdr:nvSpPr>
        <xdr:cNvPr id="374" name="フローチャート : 判断 373"/>
        <xdr:cNvSpPr/>
      </xdr:nvSpPr>
      <xdr:spPr>
        <a:xfrm>
          <a:off x="3937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82566</xdr:rowOff>
    </xdr:from>
    <xdr:ext cx="736600" cy="259045"/>
    <xdr:sp macro="" textlink="">
      <xdr:nvSpPr>
        <xdr:cNvPr id="375" name="テキスト ボックス 374"/>
        <xdr:cNvSpPr txBox="1"/>
      </xdr:nvSpPr>
      <xdr:spPr>
        <a:xfrm>
          <a:off x="3606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73660</xdr:rowOff>
    </xdr:from>
    <xdr:to>
      <xdr:col>4</xdr:col>
      <xdr:colOff>346075</xdr:colOff>
      <xdr:row>74</xdr:row>
      <xdr:rowOff>81280</xdr:rowOff>
    </xdr:to>
    <xdr:cxnSp macro="">
      <xdr:nvCxnSpPr>
        <xdr:cNvPr id="376" name="直線コネクタ 375"/>
        <xdr:cNvCxnSpPr/>
      </xdr:nvCxnSpPr>
      <xdr:spPr>
        <a:xfrm flipV="1">
          <a:off x="2209800" y="12760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3811</xdr:rowOff>
    </xdr:from>
    <xdr:to>
      <xdr:col>4</xdr:col>
      <xdr:colOff>396875</xdr:colOff>
      <xdr:row>77</xdr:row>
      <xdr:rowOff>105411</xdr:rowOff>
    </xdr:to>
    <xdr:sp macro="" textlink="">
      <xdr:nvSpPr>
        <xdr:cNvPr id="377" name="フローチャート : 判断 376"/>
        <xdr:cNvSpPr/>
      </xdr:nvSpPr>
      <xdr:spPr>
        <a:xfrm>
          <a:off x="3048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90188</xdr:rowOff>
    </xdr:from>
    <xdr:ext cx="762000" cy="259045"/>
    <xdr:sp macro="" textlink="">
      <xdr:nvSpPr>
        <xdr:cNvPr id="378" name="テキスト ボックス 377"/>
        <xdr:cNvSpPr txBox="1"/>
      </xdr:nvSpPr>
      <xdr:spPr>
        <a:xfrm>
          <a:off x="27178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43180</xdr:rowOff>
    </xdr:from>
    <xdr:to>
      <xdr:col>3</xdr:col>
      <xdr:colOff>142875</xdr:colOff>
      <xdr:row>74</xdr:row>
      <xdr:rowOff>81280</xdr:rowOff>
    </xdr:to>
    <xdr:cxnSp macro="">
      <xdr:nvCxnSpPr>
        <xdr:cNvPr id="379" name="直線コネクタ 378"/>
        <xdr:cNvCxnSpPr/>
      </xdr:nvCxnSpPr>
      <xdr:spPr>
        <a:xfrm>
          <a:off x="1320800" y="127304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34289</xdr:rowOff>
    </xdr:from>
    <xdr:to>
      <xdr:col>3</xdr:col>
      <xdr:colOff>193675</xdr:colOff>
      <xdr:row>77</xdr:row>
      <xdr:rowOff>135889</xdr:rowOff>
    </xdr:to>
    <xdr:sp macro="" textlink="">
      <xdr:nvSpPr>
        <xdr:cNvPr id="380" name="フローチャート : 判断 379"/>
        <xdr:cNvSpPr/>
      </xdr:nvSpPr>
      <xdr:spPr>
        <a:xfrm>
          <a:off x="2159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120666</xdr:rowOff>
    </xdr:from>
    <xdr:ext cx="762000" cy="259045"/>
    <xdr:sp macro="" textlink="">
      <xdr:nvSpPr>
        <xdr:cNvPr id="381" name="テキスト ボックス 380"/>
        <xdr:cNvSpPr txBox="1"/>
      </xdr:nvSpPr>
      <xdr:spPr>
        <a:xfrm>
          <a:off x="1828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82" name="フローチャート : 判断 381"/>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143527</xdr:rowOff>
    </xdr:from>
    <xdr:ext cx="762000" cy="259045"/>
    <xdr:sp macro="" textlink="">
      <xdr:nvSpPr>
        <xdr:cNvPr id="383" name="テキスト ボックス 382"/>
        <xdr:cNvSpPr txBox="1"/>
      </xdr:nvSpPr>
      <xdr:spPr>
        <a:xfrm>
          <a:off x="939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73</xdr:row>
      <xdr:rowOff>156210</xdr:rowOff>
    </xdr:from>
    <xdr:to>
      <xdr:col>7</xdr:col>
      <xdr:colOff>66675</xdr:colOff>
      <xdr:row>74</xdr:row>
      <xdr:rowOff>86360</xdr:rowOff>
    </xdr:to>
    <xdr:sp macro="" textlink="">
      <xdr:nvSpPr>
        <xdr:cNvPr id="389" name="円/楕円 388"/>
        <xdr:cNvSpPr/>
      </xdr:nvSpPr>
      <xdr:spPr>
        <a:xfrm>
          <a:off x="47752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1287</xdr:rowOff>
    </xdr:from>
    <xdr:ext cx="762000" cy="259045"/>
    <xdr:sp macro="" textlink="">
      <xdr:nvSpPr>
        <xdr:cNvPr id="390" name="公債費該当値テキスト"/>
        <xdr:cNvSpPr txBox="1"/>
      </xdr:nvSpPr>
      <xdr:spPr>
        <a:xfrm>
          <a:off x="4914900" y="1251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30480</xdr:rowOff>
    </xdr:from>
    <xdr:to>
      <xdr:col>5</xdr:col>
      <xdr:colOff>600075</xdr:colOff>
      <xdr:row>74</xdr:row>
      <xdr:rowOff>132080</xdr:rowOff>
    </xdr:to>
    <xdr:sp macro="" textlink="">
      <xdr:nvSpPr>
        <xdr:cNvPr id="391" name="円/楕円 390"/>
        <xdr:cNvSpPr/>
      </xdr:nvSpPr>
      <xdr:spPr>
        <a:xfrm>
          <a:off x="3937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142257</xdr:rowOff>
    </xdr:from>
    <xdr:ext cx="736600" cy="259045"/>
    <xdr:sp macro="" textlink="">
      <xdr:nvSpPr>
        <xdr:cNvPr id="392" name="テキスト ボックス 391"/>
        <xdr:cNvSpPr txBox="1"/>
      </xdr:nvSpPr>
      <xdr:spPr>
        <a:xfrm>
          <a:off x="3606800" y="1248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22860</xdr:rowOff>
    </xdr:from>
    <xdr:to>
      <xdr:col>4</xdr:col>
      <xdr:colOff>396875</xdr:colOff>
      <xdr:row>74</xdr:row>
      <xdr:rowOff>124460</xdr:rowOff>
    </xdr:to>
    <xdr:sp macro="" textlink="">
      <xdr:nvSpPr>
        <xdr:cNvPr id="393" name="円/楕円 392"/>
        <xdr:cNvSpPr/>
      </xdr:nvSpPr>
      <xdr:spPr>
        <a:xfrm>
          <a:off x="3048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134637</xdr:rowOff>
    </xdr:from>
    <xdr:ext cx="762000" cy="259045"/>
    <xdr:sp macro="" textlink="">
      <xdr:nvSpPr>
        <xdr:cNvPr id="394" name="テキスト ボックス 393"/>
        <xdr:cNvSpPr txBox="1"/>
      </xdr:nvSpPr>
      <xdr:spPr>
        <a:xfrm>
          <a:off x="2717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30480</xdr:rowOff>
    </xdr:from>
    <xdr:to>
      <xdr:col>3</xdr:col>
      <xdr:colOff>193675</xdr:colOff>
      <xdr:row>74</xdr:row>
      <xdr:rowOff>132080</xdr:rowOff>
    </xdr:to>
    <xdr:sp macro="" textlink="">
      <xdr:nvSpPr>
        <xdr:cNvPr id="395" name="円/楕円 394"/>
        <xdr:cNvSpPr/>
      </xdr:nvSpPr>
      <xdr:spPr>
        <a:xfrm>
          <a:off x="2159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142257</xdr:rowOff>
    </xdr:from>
    <xdr:ext cx="762000" cy="259045"/>
    <xdr:sp macro="" textlink="">
      <xdr:nvSpPr>
        <xdr:cNvPr id="396" name="テキスト ボックス 395"/>
        <xdr:cNvSpPr txBox="1"/>
      </xdr:nvSpPr>
      <xdr:spPr>
        <a:xfrm>
          <a:off x="1828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163830</xdr:rowOff>
    </xdr:from>
    <xdr:to>
      <xdr:col>1</xdr:col>
      <xdr:colOff>676275</xdr:colOff>
      <xdr:row>74</xdr:row>
      <xdr:rowOff>93980</xdr:rowOff>
    </xdr:to>
    <xdr:sp macro="" textlink="">
      <xdr:nvSpPr>
        <xdr:cNvPr id="397" name="円/楕円 396"/>
        <xdr:cNvSpPr/>
      </xdr:nvSpPr>
      <xdr:spPr>
        <a:xfrm>
          <a:off x="1270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104157</xdr:rowOff>
    </xdr:from>
    <xdr:ext cx="762000" cy="259045"/>
    <xdr:sp macro="" textlink="">
      <xdr:nvSpPr>
        <xdr:cNvPr id="398" name="テキスト ボックス 397"/>
        <xdr:cNvSpPr txBox="1"/>
      </xdr:nvSpPr>
      <xdr:spPr>
        <a:xfrm>
          <a:off x="939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公債費以外に係る経常収支比率は</a:t>
          </a:r>
          <a:r>
            <a:rPr kumimoji="1" lang="en-US" altLang="ja-JP" sz="1100">
              <a:solidFill>
                <a:schemeClr val="dk1"/>
              </a:solidFill>
              <a:latin typeface="+mn-lt"/>
              <a:ea typeface="+mn-ea"/>
              <a:cs typeface="+mn-cs"/>
            </a:rPr>
            <a:t>84.3</a:t>
          </a:r>
          <a:r>
            <a:rPr kumimoji="1" lang="ja-JP" altLang="ja-JP" sz="1100">
              <a:solidFill>
                <a:schemeClr val="dk1"/>
              </a:solidFill>
              <a:latin typeface="+mn-lt"/>
              <a:ea typeface="+mn-ea"/>
              <a:cs typeface="+mn-cs"/>
            </a:rPr>
            <a:t>％で，前年度と比べ</a:t>
          </a:r>
          <a:r>
            <a:rPr kumimoji="1" lang="en-US" altLang="ja-JP" sz="1100">
              <a:solidFill>
                <a:schemeClr val="dk1"/>
              </a:solidFill>
              <a:latin typeface="+mn-lt"/>
              <a:ea typeface="+mn-ea"/>
              <a:cs typeface="+mn-cs"/>
            </a:rPr>
            <a:t>0.5</a:t>
          </a:r>
          <a:r>
            <a:rPr kumimoji="1" lang="ja-JP" altLang="ja-JP" sz="1100">
              <a:solidFill>
                <a:schemeClr val="dk1"/>
              </a:solidFill>
              <a:latin typeface="+mn-lt"/>
              <a:ea typeface="+mn-ea"/>
              <a:cs typeface="+mn-cs"/>
            </a:rPr>
            <a:t>ポイント低下したものの，類似団体平均を</a:t>
          </a:r>
          <a:r>
            <a:rPr kumimoji="1" lang="en-US" altLang="ja-JP" sz="1100">
              <a:solidFill>
                <a:schemeClr val="dk1"/>
              </a:solidFill>
              <a:latin typeface="+mn-lt"/>
              <a:ea typeface="+mn-ea"/>
              <a:cs typeface="+mn-cs"/>
            </a:rPr>
            <a:t>13.3</a:t>
          </a:r>
          <a:r>
            <a:rPr kumimoji="1" lang="ja-JP" altLang="ja-JP" sz="1100">
              <a:solidFill>
                <a:schemeClr val="dk1"/>
              </a:solidFill>
              <a:latin typeface="+mn-lt"/>
              <a:ea typeface="+mn-ea"/>
              <a:cs typeface="+mn-cs"/>
            </a:rPr>
            <a:t>ポイント上回り，類似団体内順位は最下位となっている。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引き続き，経常経費の抑制に向けた取組を継続する必要がある。</a:t>
          </a:r>
          <a:endParaRPr lang="ja-JP" altLang="ja-JP" sz="11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3" name="直線コネクタ 41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4" name="テキスト ボックス 41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5" name="直線コネクタ 41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6" name="テキスト ボックス 41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7" name="直線コネクタ 41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8" name="テキスト ボックス 41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9" name="直線コネクタ 41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0" name="テキスト ボックス 41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1" name="直線コネクタ 42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2" name="テキスト ボックス 42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142240</xdr:rowOff>
    </xdr:from>
    <xdr:to>
      <xdr:col>24</xdr:col>
      <xdr:colOff>31750</xdr:colOff>
      <xdr:row>80</xdr:row>
      <xdr:rowOff>100330</xdr:rowOff>
    </xdr:to>
    <xdr:cxnSp macro="">
      <xdr:nvCxnSpPr>
        <xdr:cNvPr id="426" name="直線コネクタ 425"/>
        <xdr:cNvCxnSpPr/>
      </xdr:nvCxnSpPr>
      <xdr:spPr>
        <a:xfrm flipV="1">
          <a:off x="16510000" y="12658090"/>
          <a:ext cx="0" cy="1158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72407</xdr:rowOff>
    </xdr:from>
    <xdr:ext cx="762000" cy="259045"/>
    <xdr:sp macro="" textlink="">
      <xdr:nvSpPr>
        <xdr:cNvPr id="427" name="公債費以外最小値テキスト"/>
        <xdr:cNvSpPr txBox="1"/>
      </xdr:nvSpPr>
      <xdr:spPr>
        <a:xfrm>
          <a:off x="16598900" y="13788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a:t>
          </a:r>
          <a:endParaRPr kumimoji="1" lang="ja-JP" altLang="en-US" sz="1000" b="1">
            <a:latin typeface="ＭＳ Ｐゴシック"/>
          </a:endParaRPr>
        </a:p>
      </xdr:txBody>
    </xdr:sp>
    <xdr:clientData/>
  </xdr:oneCellAnchor>
  <xdr:twoCellAnchor>
    <xdr:from>
      <xdr:col>23</xdr:col>
      <xdr:colOff>628650</xdr:colOff>
      <xdr:row>80</xdr:row>
      <xdr:rowOff>100330</xdr:rowOff>
    </xdr:from>
    <xdr:to>
      <xdr:col>24</xdr:col>
      <xdr:colOff>120650</xdr:colOff>
      <xdr:row>80</xdr:row>
      <xdr:rowOff>100330</xdr:rowOff>
    </xdr:to>
    <xdr:cxnSp macro="">
      <xdr:nvCxnSpPr>
        <xdr:cNvPr id="428" name="直線コネクタ 427"/>
        <xdr:cNvCxnSpPr/>
      </xdr:nvCxnSpPr>
      <xdr:spPr>
        <a:xfrm>
          <a:off x="16421100" y="13816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57167</xdr:rowOff>
    </xdr:from>
    <xdr:ext cx="762000" cy="259045"/>
    <xdr:sp macro="" textlink="">
      <xdr:nvSpPr>
        <xdr:cNvPr id="429" name="公債費以外最大値テキスト"/>
        <xdr:cNvSpPr txBox="1"/>
      </xdr:nvSpPr>
      <xdr:spPr>
        <a:xfrm>
          <a:off x="16598900" y="1240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53.9</a:t>
          </a:r>
          <a:endParaRPr kumimoji="1" lang="ja-JP" altLang="en-US" sz="1000" b="1">
            <a:latin typeface="ＭＳ Ｐゴシック"/>
          </a:endParaRPr>
        </a:p>
      </xdr:txBody>
    </xdr:sp>
    <xdr:clientData/>
  </xdr:oneCellAnchor>
  <xdr:twoCellAnchor>
    <xdr:from>
      <xdr:col>23</xdr:col>
      <xdr:colOff>628650</xdr:colOff>
      <xdr:row>73</xdr:row>
      <xdr:rowOff>142240</xdr:rowOff>
    </xdr:from>
    <xdr:to>
      <xdr:col>24</xdr:col>
      <xdr:colOff>120650</xdr:colOff>
      <xdr:row>73</xdr:row>
      <xdr:rowOff>142240</xdr:rowOff>
    </xdr:to>
    <xdr:cxnSp macro="">
      <xdr:nvCxnSpPr>
        <xdr:cNvPr id="430" name="直線コネクタ 429"/>
        <xdr:cNvCxnSpPr/>
      </xdr:nvCxnSpPr>
      <xdr:spPr>
        <a:xfrm>
          <a:off x="16421100" y="12658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100330</xdr:rowOff>
    </xdr:from>
    <xdr:to>
      <xdr:col>24</xdr:col>
      <xdr:colOff>31750</xdr:colOff>
      <xdr:row>80</xdr:row>
      <xdr:rowOff>119380</xdr:rowOff>
    </xdr:to>
    <xdr:cxnSp macro="">
      <xdr:nvCxnSpPr>
        <xdr:cNvPr id="431" name="直線コネクタ 430"/>
        <xdr:cNvCxnSpPr/>
      </xdr:nvCxnSpPr>
      <xdr:spPr>
        <a:xfrm flipV="1">
          <a:off x="15671800" y="1381633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73677</xdr:rowOff>
    </xdr:from>
    <xdr:ext cx="762000" cy="259045"/>
    <xdr:sp macro="" textlink="">
      <xdr:nvSpPr>
        <xdr:cNvPr id="432" name="公債費以外平均値テキスト"/>
        <xdr:cNvSpPr txBox="1"/>
      </xdr:nvSpPr>
      <xdr:spPr>
        <a:xfrm>
          <a:off x="16598900" y="1310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57150</xdr:rowOff>
    </xdr:from>
    <xdr:to>
      <xdr:col>24</xdr:col>
      <xdr:colOff>82550</xdr:colOff>
      <xdr:row>77</xdr:row>
      <xdr:rowOff>158750</xdr:rowOff>
    </xdr:to>
    <xdr:sp macro="" textlink="">
      <xdr:nvSpPr>
        <xdr:cNvPr id="433" name="フローチャート : 判断 432"/>
        <xdr:cNvSpPr/>
      </xdr:nvSpPr>
      <xdr:spPr>
        <a:xfrm>
          <a:off x="164592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142239</xdr:rowOff>
    </xdr:from>
    <xdr:to>
      <xdr:col>22</xdr:col>
      <xdr:colOff>565150</xdr:colOff>
      <xdr:row>80</xdr:row>
      <xdr:rowOff>119380</xdr:rowOff>
    </xdr:to>
    <xdr:cxnSp macro="">
      <xdr:nvCxnSpPr>
        <xdr:cNvPr id="434" name="直線コネクタ 433"/>
        <xdr:cNvCxnSpPr/>
      </xdr:nvCxnSpPr>
      <xdr:spPr>
        <a:xfrm>
          <a:off x="14782800" y="13686789"/>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34289</xdr:rowOff>
    </xdr:from>
    <xdr:to>
      <xdr:col>22</xdr:col>
      <xdr:colOff>615950</xdr:colOff>
      <xdr:row>77</xdr:row>
      <xdr:rowOff>135889</xdr:rowOff>
    </xdr:to>
    <xdr:sp macro="" textlink="">
      <xdr:nvSpPr>
        <xdr:cNvPr id="435" name="フローチャート : 判断 434"/>
        <xdr:cNvSpPr/>
      </xdr:nvSpPr>
      <xdr:spPr>
        <a:xfrm>
          <a:off x="15621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146066</xdr:rowOff>
    </xdr:from>
    <xdr:ext cx="736600" cy="259045"/>
    <xdr:sp macro="" textlink="">
      <xdr:nvSpPr>
        <xdr:cNvPr id="436" name="テキスト ボックス 435"/>
        <xdr:cNvSpPr txBox="1"/>
      </xdr:nvSpPr>
      <xdr:spPr>
        <a:xfrm>
          <a:off x="15290800" y="13004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142239</xdr:rowOff>
    </xdr:from>
    <xdr:to>
      <xdr:col>21</xdr:col>
      <xdr:colOff>361950</xdr:colOff>
      <xdr:row>80</xdr:row>
      <xdr:rowOff>149861</xdr:rowOff>
    </xdr:to>
    <xdr:cxnSp macro="">
      <xdr:nvCxnSpPr>
        <xdr:cNvPr id="437" name="直線コネクタ 436"/>
        <xdr:cNvCxnSpPr/>
      </xdr:nvCxnSpPr>
      <xdr:spPr>
        <a:xfrm flipV="1">
          <a:off x="13893800" y="13686789"/>
          <a:ext cx="889000" cy="179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8" name="フローチャート : 判断 437"/>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39" name="テキスト ボックス 438"/>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16511</xdr:rowOff>
    </xdr:from>
    <xdr:to>
      <xdr:col>20</xdr:col>
      <xdr:colOff>158750</xdr:colOff>
      <xdr:row>80</xdr:row>
      <xdr:rowOff>149861</xdr:rowOff>
    </xdr:to>
    <xdr:cxnSp macro="">
      <xdr:nvCxnSpPr>
        <xdr:cNvPr id="440" name="直線コネクタ 439"/>
        <xdr:cNvCxnSpPr/>
      </xdr:nvCxnSpPr>
      <xdr:spPr>
        <a:xfrm>
          <a:off x="13004800" y="13732511"/>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41" name="フローチャート : 判断 440"/>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107966</xdr:rowOff>
    </xdr:from>
    <xdr:ext cx="762000" cy="259045"/>
    <xdr:sp macro="" textlink="">
      <xdr:nvSpPr>
        <xdr:cNvPr id="442" name="テキスト ボックス 441"/>
        <xdr:cNvSpPr txBox="1"/>
      </xdr:nvSpPr>
      <xdr:spPr>
        <a:xfrm>
          <a:off x="13512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133350</xdr:rowOff>
    </xdr:from>
    <xdr:to>
      <xdr:col>19</xdr:col>
      <xdr:colOff>6350</xdr:colOff>
      <xdr:row>77</xdr:row>
      <xdr:rowOff>63500</xdr:rowOff>
    </xdr:to>
    <xdr:sp macro="" textlink="">
      <xdr:nvSpPr>
        <xdr:cNvPr id="443" name="フローチャート : 判断 442"/>
        <xdr:cNvSpPr/>
      </xdr:nvSpPr>
      <xdr:spPr>
        <a:xfrm>
          <a:off x="12954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73677</xdr:rowOff>
    </xdr:from>
    <xdr:ext cx="762000" cy="259045"/>
    <xdr:sp macro="" textlink="">
      <xdr:nvSpPr>
        <xdr:cNvPr id="444" name="テキスト ボックス 443"/>
        <xdr:cNvSpPr txBox="1"/>
      </xdr:nvSpPr>
      <xdr:spPr>
        <a:xfrm>
          <a:off x="12623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80</xdr:row>
      <xdr:rowOff>49530</xdr:rowOff>
    </xdr:from>
    <xdr:to>
      <xdr:col>24</xdr:col>
      <xdr:colOff>82550</xdr:colOff>
      <xdr:row>80</xdr:row>
      <xdr:rowOff>151130</xdr:rowOff>
    </xdr:to>
    <xdr:sp macro="" textlink="">
      <xdr:nvSpPr>
        <xdr:cNvPr id="450" name="円/楕円 449"/>
        <xdr:cNvSpPr/>
      </xdr:nvSpPr>
      <xdr:spPr>
        <a:xfrm>
          <a:off x="16459200" y="1376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129557</xdr:rowOff>
    </xdr:from>
    <xdr:ext cx="762000" cy="259045"/>
    <xdr:sp macro="" textlink="">
      <xdr:nvSpPr>
        <xdr:cNvPr id="451" name="公債費以外該当値テキスト"/>
        <xdr:cNvSpPr txBox="1"/>
      </xdr:nvSpPr>
      <xdr:spPr>
        <a:xfrm>
          <a:off x="16598900" y="13674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68580</xdr:rowOff>
    </xdr:from>
    <xdr:to>
      <xdr:col>22</xdr:col>
      <xdr:colOff>615950</xdr:colOff>
      <xdr:row>80</xdr:row>
      <xdr:rowOff>170180</xdr:rowOff>
    </xdr:to>
    <xdr:sp macro="" textlink="">
      <xdr:nvSpPr>
        <xdr:cNvPr id="452" name="円/楕円 451"/>
        <xdr:cNvSpPr/>
      </xdr:nvSpPr>
      <xdr:spPr>
        <a:xfrm>
          <a:off x="15621000" y="1378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154957</xdr:rowOff>
    </xdr:from>
    <xdr:ext cx="736600" cy="259045"/>
    <xdr:sp macro="" textlink="">
      <xdr:nvSpPr>
        <xdr:cNvPr id="453" name="テキスト ボックス 452"/>
        <xdr:cNvSpPr txBox="1"/>
      </xdr:nvSpPr>
      <xdr:spPr>
        <a:xfrm>
          <a:off x="15290800" y="13870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91439</xdr:rowOff>
    </xdr:from>
    <xdr:to>
      <xdr:col>21</xdr:col>
      <xdr:colOff>412750</xdr:colOff>
      <xdr:row>80</xdr:row>
      <xdr:rowOff>21589</xdr:rowOff>
    </xdr:to>
    <xdr:sp macro="" textlink="">
      <xdr:nvSpPr>
        <xdr:cNvPr id="454" name="円/楕円 453"/>
        <xdr:cNvSpPr/>
      </xdr:nvSpPr>
      <xdr:spPr>
        <a:xfrm>
          <a:off x="14732000" y="1363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6366</xdr:rowOff>
    </xdr:from>
    <xdr:ext cx="762000" cy="259045"/>
    <xdr:sp macro="" textlink="">
      <xdr:nvSpPr>
        <xdr:cNvPr id="455" name="テキスト ボックス 454"/>
        <xdr:cNvSpPr txBox="1"/>
      </xdr:nvSpPr>
      <xdr:spPr>
        <a:xfrm>
          <a:off x="14401800" y="13722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99061</xdr:rowOff>
    </xdr:from>
    <xdr:to>
      <xdr:col>20</xdr:col>
      <xdr:colOff>209550</xdr:colOff>
      <xdr:row>81</xdr:row>
      <xdr:rowOff>29211</xdr:rowOff>
    </xdr:to>
    <xdr:sp macro="" textlink="">
      <xdr:nvSpPr>
        <xdr:cNvPr id="456" name="円/楕円 455"/>
        <xdr:cNvSpPr/>
      </xdr:nvSpPr>
      <xdr:spPr>
        <a:xfrm>
          <a:off x="13843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81</xdr:row>
      <xdr:rowOff>13988</xdr:rowOff>
    </xdr:from>
    <xdr:ext cx="762000" cy="259045"/>
    <xdr:sp macro="" textlink="">
      <xdr:nvSpPr>
        <xdr:cNvPr id="457" name="テキスト ボックス 456"/>
        <xdr:cNvSpPr txBox="1"/>
      </xdr:nvSpPr>
      <xdr:spPr>
        <a:xfrm>
          <a:off x="13512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137161</xdr:rowOff>
    </xdr:from>
    <xdr:to>
      <xdr:col>19</xdr:col>
      <xdr:colOff>6350</xdr:colOff>
      <xdr:row>80</xdr:row>
      <xdr:rowOff>67311</xdr:rowOff>
    </xdr:to>
    <xdr:sp macro="" textlink="">
      <xdr:nvSpPr>
        <xdr:cNvPr id="458" name="円/楕円 457"/>
        <xdr:cNvSpPr/>
      </xdr:nvSpPr>
      <xdr:spPr>
        <a:xfrm>
          <a:off x="12954000" y="1368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52088</xdr:rowOff>
    </xdr:from>
    <xdr:ext cx="762000" cy="259045"/>
    <xdr:sp macro="" textlink="">
      <xdr:nvSpPr>
        <xdr:cNvPr id="459" name="テキスト ボックス 458"/>
        <xdr:cNvSpPr txBox="1"/>
      </xdr:nvSpPr>
      <xdr:spPr>
        <a:xfrm>
          <a:off x="12623800" y="13768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広島県竹原市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170891</xdr:rowOff>
    </xdr:from>
    <xdr:to>
      <xdr:col>4</xdr:col>
      <xdr:colOff>1117600</xdr:colOff>
      <xdr:row>18</xdr:row>
      <xdr:rowOff>155975</xdr:rowOff>
    </xdr:to>
    <xdr:cxnSp macro="">
      <xdr:nvCxnSpPr>
        <xdr:cNvPr id="45" name="直線コネクタ 44"/>
        <xdr:cNvCxnSpPr/>
      </xdr:nvCxnSpPr>
      <xdr:spPr bwMode="auto">
        <a:xfrm flipV="1">
          <a:off x="5651500" y="2104466"/>
          <a:ext cx="0" cy="11852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128052</xdr:rowOff>
    </xdr:from>
    <xdr:ext cx="762000" cy="259045"/>
    <xdr:sp macro="" textlink="">
      <xdr:nvSpPr>
        <xdr:cNvPr id="46" name="人口1人当たり決算額の推移最小値テキスト130"/>
        <xdr:cNvSpPr txBox="1"/>
      </xdr:nvSpPr>
      <xdr:spPr>
        <a:xfrm>
          <a:off x="5740400" y="32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53,979</a:t>
          </a:r>
          <a:endParaRPr kumimoji="1" lang="ja-JP" altLang="en-US" sz="1000" b="1">
            <a:latin typeface="ＭＳ Ｐゴシック"/>
          </a:endParaRPr>
        </a:p>
      </xdr:txBody>
    </xdr:sp>
    <xdr:clientData/>
  </xdr:oneCellAnchor>
  <xdr:twoCellAnchor>
    <xdr:from>
      <xdr:col>4</xdr:col>
      <xdr:colOff>1028700</xdr:colOff>
      <xdr:row>18</xdr:row>
      <xdr:rowOff>155975</xdr:rowOff>
    </xdr:from>
    <xdr:to>
      <xdr:col>5</xdr:col>
      <xdr:colOff>73025</xdr:colOff>
      <xdr:row>18</xdr:row>
      <xdr:rowOff>155975</xdr:rowOff>
    </xdr:to>
    <xdr:cxnSp macro="">
      <xdr:nvCxnSpPr>
        <xdr:cNvPr id="47" name="直線コネクタ 46"/>
        <xdr:cNvCxnSpPr/>
      </xdr:nvCxnSpPr>
      <xdr:spPr bwMode="auto">
        <a:xfrm>
          <a:off x="5562600" y="32897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85818</xdr:rowOff>
    </xdr:from>
    <xdr:ext cx="762000" cy="259045"/>
    <xdr:sp macro="" textlink="">
      <xdr:nvSpPr>
        <xdr:cNvPr id="48" name="人口1人当たり決算額の推移最大値テキスト130"/>
        <xdr:cNvSpPr txBox="1"/>
      </xdr:nvSpPr>
      <xdr:spPr>
        <a:xfrm>
          <a:off x="5740400" y="1847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116,196</a:t>
          </a:r>
          <a:endParaRPr kumimoji="1" lang="ja-JP" altLang="en-US" sz="1000" b="1">
            <a:latin typeface="ＭＳ Ｐゴシック"/>
          </a:endParaRPr>
        </a:p>
      </xdr:txBody>
    </xdr:sp>
    <xdr:clientData/>
  </xdr:oneCellAnchor>
  <xdr:twoCellAnchor>
    <xdr:from>
      <xdr:col>4</xdr:col>
      <xdr:colOff>1028700</xdr:colOff>
      <xdr:row>11</xdr:row>
      <xdr:rowOff>170891</xdr:rowOff>
    </xdr:from>
    <xdr:to>
      <xdr:col>5</xdr:col>
      <xdr:colOff>73025</xdr:colOff>
      <xdr:row>11</xdr:row>
      <xdr:rowOff>170891</xdr:rowOff>
    </xdr:to>
    <xdr:cxnSp macro="">
      <xdr:nvCxnSpPr>
        <xdr:cNvPr id="49" name="直線コネクタ 48"/>
        <xdr:cNvCxnSpPr/>
      </xdr:nvCxnSpPr>
      <xdr:spPr bwMode="auto">
        <a:xfrm>
          <a:off x="5562600" y="210446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166986</xdr:rowOff>
    </xdr:from>
    <xdr:to>
      <xdr:col>4</xdr:col>
      <xdr:colOff>1117600</xdr:colOff>
      <xdr:row>15</xdr:row>
      <xdr:rowOff>27330</xdr:rowOff>
    </xdr:to>
    <xdr:cxnSp macro="">
      <xdr:nvCxnSpPr>
        <xdr:cNvPr id="50" name="直線コネクタ 49"/>
        <xdr:cNvCxnSpPr/>
      </xdr:nvCxnSpPr>
      <xdr:spPr bwMode="auto">
        <a:xfrm flipV="1">
          <a:off x="5003800" y="2614911"/>
          <a:ext cx="647700" cy="31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157262</xdr:rowOff>
    </xdr:from>
    <xdr:ext cx="762000" cy="259045"/>
    <xdr:sp macro="" textlink="">
      <xdr:nvSpPr>
        <xdr:cNvPr id="51" name="人口1人当たり決算額の推移平均値テキスト130"/>
        <xdr:cNvSpPr txBox="1"/>
      </xdr:nvSpPr>
      <xdr:spPr>
        <a:xfrm>
          <a:off x="5740400" y="2605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85,779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13735</xdr:rowOff>
    </xdr:from>
    <xdr:to>
      <xdr:col>5</xdr:col>
      <xdr:colOff>34925</xdr:colOff>
      <xdr:row>15</xdr:row>
      <xdr:rowOff>115335</xdr:rowOff>
    </xdr:to>
    <xdr:sp macro="" textlink="">
      <xdr:nvSpPr>
        <xdr:cNvPr id="52" name="フローチャート : 判断 51"/>
        <xdr:cNvSpPr/>
      </xdr:nvSpPr>
      <xdr:spPr bwMode="auto">
        <a:xfrm>
          <a:off x="5600700" y="2633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27330</xdr:rowOff>
    </xdr:from>
    <xdr:to>
      <xdr:col>4</xdr:col>
      <xdr:colOff>469900</xdr:colOff>
      <xdr:row>15</xdr:row>
      <xdr:rowOff>108217</xdr:rowOff>
    </xdr:to>
    <xdr:cxnSp macro="">
      <xdr:nvCxnSpPr>
        <xdr:cNvPr id="53" name="直線コネクタ 52"/>
        <xdr:cNvCxnSpPr/>
      </xdr:nvCxnSpPr>
      <xdr:spPr bwMode="auto">
        <a:xfrm flipV="1">
          <a:off x="4305300" y="2646705"/>
          <a:ext cx="698500" cy="808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13</xdr:row>
      <xdr:rowOff>123768</xdr:rowOff>
    </xdr:from>
    <xdr:to>
      <xdr:col>4</xdr:col>
      <xdr:colOff>520700</xdr:colOff>
      <xdr:row>14</xdr:row>
      <xdr:rowOff>53918</xdr:rowOff>
    </xdr:to>
    <xdr:sp macro="" textlink="">
      <xdr:nvSpPr>
        <xdr:cNvPr id="54" name="フローチャート : 判断 53"/>
        <xdr:cNvSpPr/>
      </xdr:nvSpPr>
      <xdr:spPr bwMode="auto">
        <a:xfrm>
          <a:off x="4953000" y="2400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64095</xdr:rowOff>
    </xdr:from>
    <xdr:ext cx="736600" cy="259045"/>
    <xdr:sp macro="" textlink="">
      <xdr:nvSpPr>
        <xdr:cNvPr id="55" name="テキスト ボックス 54"/>
        <xdr:cNvSpPr txBox="1"/>
      </xdr:nvSpPr>
      <xdr:spPr>
        <a:xfrm>
          <a:off x="4622800" y="2169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89033</xdr:rowOff>
    </xdr:from>
    <xdr:to>
      <xdr:col>3</xdr:col>
      <xdr:colOff>904875</xdr:colOff>
      <xdr:row>15</xdr:row>
      <xdr:rowOff>108217</xdr:rowOff>
    </xdr:to>
    <xdr:cxnSp macro="">
      <xdr:nvCxnSpPr>
        <xdr:cNvPr id="56" name="直線コネクタ 55"/>
        <xdr:cNvCxnSpPr/>
      </xdr:nvCxnSpPr>
      <xdr:spPr bwMode="auto">
        <a:xfrm>
          <a:off x="3606800" y="2708408"/>
          <a:ext cx="698500" cy="191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8992</xdr:rowOff>
    </xdr:from>
    <xdr:to>
      <xdr:col>3</xdr:col>
      <xdr:colOff>955675</xdr:colOff>
      <xdr:row>14</xdr:row>
      <xdr:rowOff>110592</xdr:rowOff>
    </xdr:to>
    <xdr:sp macro="" textlink="">
      <xdr:nvSpPr>
        <xdr:cNvPr id="57" name="フローチャート : 判断 56"/>
        <xdr:cNvSpPr/>
      </xdr:nvSpPr>
      <xdr:spPr bwMode="auto">
        <a:xfrm>
          <a:off x="4254500" y="24569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120769</xdr:rowOff>
    </xdr:from>
    <xdr:ext cx="762000" cy="259045"/>
    <xdr:sp macro="" textlink="">
      <xdr:nvSpPr>
        <xdr:cNvPr id="58" name="テキスト ボックス 57"/>
        <xdr:cNvSpPr txBox="1"/>
      </xdr:nvSpPr>
      <xdr:spPr>
        <a:xfrm>
          <a:off x="3924300" y="2225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83928</xdr:rowOff>
    </xdr:from>
    <xdr:to>
      <xdr:col>3</xdr:col>
      <xdr:colOff>206375</xdr:colOff>
      <xdr:row>15</xdr:row>
      <xdr:rowOff>89033</xdr:rowOff>
    </xdr:to>
    <xdr:cxnSp macro="">
      <xdr:nvCxnSpPr>
        <xdr:cNvPr id="59" name="直線コネクタ 58"/>
        <xdr:cNvCxnSpPr/>
      </xdr:nvCxnSpPr>
      <xdr:spPr bwMode="auto">
        <a:xfrm>
          <a:off x="2908300" y="2703303"/>
          <a:ext cx="698500" cy="51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13</xdr:row>
      <xdr:rowOff>152019</xdr:rowOff>
    </xdr:from>
    <xdr:to>
      <xdr:col>3</xdr:col>
      <xdr:colOff>257175</xdr:colOff>
      <xdr:row>14</xdr:row>
      <xdr:rowOff>82169</xdr:rowOff>
    </xdr:to>
    <xdr:sp macro="" textlink="">
      <xdr:nvSpPr>
        <xdr:cNvPr id="60" name="フローチャート : 判断 59"/>
        <xdr:cNvSpPr/>
      </xdr:nvSpPr>
      <xdr:spPr bwMode="auto">
        <a:xfrm>
          <a:off x="3556000" y="2428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92346</xdr:rowOff>
    </xdr:from>
    <xdr:ext cx="762000" cy="259045"/>
    <xdr:sp macro="" textlink="">
      <xdr:nvSpPr>
        <xdr:cNvPr id="61" name="テキスト ボックス 60"/>
        <xdr:cNvSpPr txBox="1"/>
      </xdr:nvSpPr>
      <xdr:spPr>
        <a:xfrm>
          <a:off x="3225800" y="2197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590550</xdr:colOff>
      <xdr:row>13</xdr:row>
      <xdr:rowOff>107804</xdr:rowOff>
    </xdr:from>
    <xdr:to>
      <xdr:col>2</xdr:col>
      <xdr:colOff>692150</xdr:colOff>
      <xdr:row>14</xdr:row>
      <xdr:rowOff>37954</xdr:rowOff>
    </xdr:to>
    <xdr:sp macro="" textlink="">
      <xdr:nvSpPr>
        <xdr:cNvPr id="62" name="フローチャート : 判断 61"/>
        <xdr:cNvSpPr/>
      </xdr:nvSpPr>
      <xdr:spPr bwMode="auto">
        <a:xfrm>
          <a:off x="2857500" y="2384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48131</xdr:rowOff>
    </xdr:from>
    <xdr:ext cx="762000" cy="259045"/>
    <xdr:sp macro="" textlink="">
      <xdr:nvSpPr>
        <xdr:cNvPr id="63" name="テキスト ボックス 62"/>
        <xdr:cNvSpPr txBox="1"/>
      </xdr:nvSpPr>
      <xdr:spPr>
        <a:xfrm>
          <a:off x="2527300" y="2153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14</xdr:row>
      <xdr:rowOff>116186</xdr:rowOff>
    </xdr:from>
    <xdr:to>
      <xdr:col>5</xdr:col>
      <xdr:colOff>34925</xdr:colOff>
      <xdr:row>15</xdr:row>
      <xdr:rowOff>46336</xdr:rowOff>
    </xdr:to>
    <xdr:sp macro="" textlink="">
      <xdr:nvSpPr>
        <xdr:cNvPr id="69" name="円/楕円 68"/>
        <xdr:cNvSpPr/>
      </xdr:nvSpPr>
      <xdr:spPr bwMode="auto">
        <a:xfrm>
          <a:off x="5600700" y="2564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132713</xdr:rowOff>
    </xdr:from>
    <xdr:ext cx="762000" cy="259045"/>
    <xdr:sp macro="" textlink="">
      <xdr:nvSpPr>
        <xdr:cNvPr id="70" name="人口1人当たり決算額の推移該当値テキスト130"/>
        <xdr:cNvSpPr txBox="1"/>
      </xdr:nvSpPr>
      <xdr:spPr>
        <a:xfrm>
          <a:off x="5740400" y="2409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89,401</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147980</xdr:rowOff>
    </xdr:from>
    <xdr:to>
      <xdr:col>4</xdr:col>
      <xdr:colOff>520700</xdr:colOff>
      <xdr:row>15</xdr:row>
      <xdr:rowOff>78130</xdr:rowOff>
    </xdr:to>
    <xdr:sp macro="" textlink="">
      <xdr:nvSpPr>
        <xdr:cNvPr id="71" name="円/楕円 70"/>
        <xdr:cNvSpPr/>
      </xdr:nvSpPr>
      <xdr:spPr bwMode="auto">
        <a:xfrm>
          <a:off x="4953000" y="2595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62907</xdr:rowOff>
    </xdr:from>
    <xdr:ext cx="736600" cy="259045"/>
    <xdr:sp macro="" textlink="">
      <xdr:nvSpPr>
        <xdr:cNvPr id="72" name="テキスト ボックス 71"/>
        <xdr:cNvSpPr txBox="1"/>
      </xdr:nvSpPr>
      <xdr:spPr>
        <a:xfrm>
          <a:off x="4622800" y="2682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87,732</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57417</xdr:rowOff>
    </xdr:from>
    <xdr:to>
      <xdr:col>3</xdr:col>
      <xdr:colOff>955675</xdr:colOff>
      <xdr:row>15</xdr:row>
      <xdr:rowOff>159017</xdr:rowOff>
    </xdr:to>
    <xdr:sp macro="" textlink="">
      <xdr:nvSpPr>
        <xdr:cNvPr id="73" name="円/楕円 72"/>
        <xdr:cNvSpPr/>
      </xdr:nvSpPr>
      <xdr:spPr bwMode="auto">
        <a:xfrm>
          <a:off x="4254500" y="26767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143794</xdr:rowOff>
    </xdr:from>
    <xdr:ext cx="762000" cy="259045"/>
    <xdr:sp macro="" textlink="">
      <xdr:nvSpPr>
        <xdr:cNvPr id="74" name="テキスト ボックス 73"/>
        <xdr:cNvSpPr txBox="1"/>
      </xdr:nvSpPr>
      <xdr:spPr>
        <a:xfrm>
          <a:off x="3924300" y="2763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83,486</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38233</xdr:rowOff>
    </xdr:from>
    <xdr:to>
      <xdr:col>3</xdr:col>
      <xdr:colOff>257175</xdr:colOff>
      <xdr:row>15</xdr:row>
      <xdr:rowOff>139833</xdr:rowOff>
    </xdr:to>
    <xdr:sp macro="" textlink="">
      <xdr:nvSpPr>
        <xdr:cNvPr id="75" name="円/楕円 74"/>
        <xdr:cNvSpPr/>
      </xdr:nvSpPr>
      <xdr:spPr bwMode="auto">
        <a:xfrm>
          <a:off x="3556000" y="26576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124610</xdr:rowOff>
    </xdr:from>
    <xdr:ext cx="762000" cy="259045"/>
    <xdr:sp macro="" textlink="">
      <xdr:nvSpPr>
        <xdr:cNvPr id="76" name="テキスト ボックス 75"/>
        <xdr:cNvSpPr txBox="1"/>
      </xdr:nvSpPr>
      <xdr:spPr>
        <a:xfrm>
          <a:off x="3225800" y="2743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84,493</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33128</xdr:rowOff>
    </xdr:from>
    <xdr:to>
      <xdr:col>2</xdr:col>
      <xdr:colOff>692150</xdr:colOff>
      <xdr:row>15</xdr:row>
      <xdr:rowOff>134728</xdr:rowOff>
    </xdr:to>
    <xdr:sp macro="" textlink="">
      <xdr:nvSpPr>
        <xdr:cNvPr id="77" name="円/楕円 76"/>
        <xdr:cNvSpPr/>
      </xdr:nvSpPr>
      <xdr:spPr bwMode="auto">
        <a:xfrm>
          <a:off x="2857500" y="26525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119505</xdr:rowOff>
    </xdr:from>
    <xdr:ext cx="762000" cy="259045"/>
    <xdr:sp macro="" textlink="">
      <xdr:nvSpPr>
        <xdr:cNvPr id="78" name="テキスト ボックス 77"/>
        <xdr:cNvSpPr txBox="1"/>
      </xdr:nvSpPr>
      <xdr:spPr>
        <a:xfrm>
          <a:off x="2527300" y="2738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84,761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5" name="テキスト ボックス 94"/>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6" name="直線コネクタ 95"/>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7" name="テキスト ボックス 96"/>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8" name="直線コネクタ 97"/>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9" name="テキスト ボックス 98"/>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0" name="直線コネクタ 99"/>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1" name="テキスト ボックス 100"/>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2" name="直線コネクタ 101"/>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3" name="テキスト ボックス 102"/>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4" name="直線コネクタ 103"/>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5" name="テキスト ボックス 104"/>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156261</xdr:rowOff>
    </xdr:from>
    <xdr:to>
      <xdr:col>4</xdr:col>
      <xdr:colOff>1117600</xdr:colOff>
      <xdr:row>38</xdr:row>
      <xdr:rowOff>128143</xdr:rowOff>
    </xdr:to>
    <xdr:cxnSp macro="">
      <xdr:nvCxnSpPr>
        <xdr:cNvPr id="109" name="直線コネクタ 108"/>
        <xdr:cNvCxnSpPr/>
      </xdr:nvCxnSpPr>
      <xdr:spPr bwMode="auto">
        <a:xfrm flipV="1">
          <a:off x="5651500" y="6080811"/>
          <a:ext cx="0" cy="15149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100220</xdr:rowOff>
    </xdr:from>
    <xdr:ext cx="762000" cy="259045"/>
    <xdr:sp macro="" textlink="">
      <xdr:nvSpPr>
        <xdr:cNvPr id="110" name="人口1人当たり決算額の推移最小値テキスト445"/>
        <xdr:cNvSpPr txBox="1"/>
      </xdr:nvSpPr>
      <xdr:spPr>
        <a:xfrm>
          <a:off x="5740400" y="756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465</a:t>
          </a:r>
          <a:endParaRPr kumimoji="1" lang="ja-JP" altLang="en-US" sz="1000" b="1">
            <a:latin typeface="ＭＳ Ｐゴシック"/>
          </a:endParaRPr>
        </a:p>
      </xdr:txBody>
    </xdr:sp>
    <xdr:clientData/>
  </xdr:oneCellAnchor>
  <xdr:twoCellAnchor>
    <xdr:from>
      <xdr:col>4</xdr:col>
      <xdr:colOff>1028700</xdr:colOff>
      <xdr:row>38</xdr:row>
      <xdr:rowOff>128143</xdr:rowOff>
    </xdr:from>
    <xdr:to>
      <xdr:col>5</xdr:col>
      <xdr:colOff>73025</xdr:colOff>
      <xdr:row>38</xdr:row>
      <xdr:rowOff>128143</xdr:rowOff>
    </xdr:to>
    <xdr:cxnSp macro="">
      <xdr:nvCxnSpPr>
        <xdr:cNvPr id="111" name="直線コネクタ 110"/>
        <xdr:cNvCxnSpPr/>
      </xdr:nvCxnSpPr>
      <xdr:spPr bwMode="auto">
        <a:xfrm>
          <a:off x="5562600" y="75957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71188</xdr:rowOff>
    </xdr:from>
    <xdr:ext cx="762000" cy="259045"/>
    <xdr:sp macro="" textlink="">
      <xdr:nvSpPr>
        <xdr:cNvPr id="112" name="人口1人当たり決算額の推移最大値テキスト445"/>
        <xdr:cNvSpPr txBox="1"/>
      </xdr:nvSpPr>
      <xdr:spPr>
        <a:xfrm>
          <a:off x="5740400" y="5824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46,854</a:t>
          </a:r>
          <a:endParaRPr kumimoji="1" lang="ja-JP" altLang="en-US" sz="1000" b="1">
            <a:latin typeface="ＭＳ Ｐゴシック"/>
          </a:endParaRPr>
        </a:p>
      </xdr:txBody>
    </xdr:sp>
    <xdr:clientData/>
  </xdr:oneCellAnchor>
  <xdr:twoCellAnchor>
    <xdr:from>
      <xdr:col>4</xdr:col>
      <xdr:colOff>1028700</xdr:colOff>
      <xdr:row>33</xdr:row>
      <xdr:rowOff>156261</xdr:rowOff>
    </xdr:from>
    <xdr:to>
      <xdr:col>5</xdr:col>
      <xdr:colOff>73025</xdr:colOff>
      <xdr:row>33</xdr:row>
      <xdr:rowOff>156261</xdr:rowOff>
    </xdr:to>
    <xdr:cxnSp macro="">
      <xdr:nvCxnSpPr>
        <xdr:cNvPr id="113" name="直線コネクタ 112"/>
        <xdr:cNvCxnSpPr/>
      </xdr:nvCxnSpPr>
      <xdr:spPr bwMode="auto">
        <a:xfrm>
          <a:off x="5562600" y="60808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65572</xdr:rowOff>
    </xdr:from>
    <xdr:to>
      <xdr:col>4</xdr:col>
      <xdr:colOff>1117600</xdr:colOff>
      <xdr:row>36</xdr:row>
      <xdr:rowOff>102409</xdr:rowOff>
    </xdr:to>
    <xdr:cxnSp macro="">
      <xdr:nvCxnSpPr>
        <xdr:cNvPr id="114" name="直線コネクタ 113"/>
        <xdr:cNvCxnSpPr/>
      </xdr:nvCxnSpPr>
      <xdr:spPr bwMode="auto">
        <a:xfrm flipV="1">
          <a:off x="5003800" y="7018822"/>
          <a:ext cx="647700" cy="368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55563</xdr:rowOff>
    </xdr:from>
    <xdr:ext cx="762000" cy="259045"/>
    <xdr:sp macro="" textlink="">
      <xdr:nvSpPr>
        <xdr:cNvPr id="115" name="人口1人当たり決算額の推移平均値テキスト445"/>
        <xdr:cNvSpPr txBox="1"/>
      </xdr:nvSpPr>
      <xdr:spPr>
        <a:xfrm>
          <a:off x="5740400" y="6665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22,638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210486</xdr:rowOff>
    </xdr:from>
    <xdr:to>
      <xdr:col>5</xdr:col>
      <xdr:colOff>34925</xdr:colOff>
      <xdr:row>35</xdr:row>
      <xdr:rowOff>312086</xdr:rowOff>
    </xdr:to>
    <xdr:sp macro="" textlink="">
      <xdr:nvSpPr>
        <xdr:cNvPr id="116" name="フローチャート : 判断 115"/>
        <xdr:cNvSpPr/>
      </xdr:nvSpPr>
      <xdr:spPr bwMode="auto">
        <a:xfrm>
          <a:off x="5600700" y="68208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102409</xdr:rowOff>
    </xdr:from>
    <xdr:to>
      <xdr:col>4</xdr:col>
      <xdr:colOff>469900</xdr:colOff>
      <xdr:row>36</xdr:row>
      <xdr:rowOff>118770</xdr:rowOff>
    </xdr:to>
    <xdr:cxnSp macro="">
      <xdr:nvCxnSpPr>
        <xdr:cNvPr id="117" name="直線コネクタ 116"/>
        <xdr:cNvCxnSpPr/>
      </xdr:nvCxnSpPr>
      <xdr:spPr bwMode="auto">
        <a:xfrm flipV="1">
          <a:off x="4305300" y="7055659"/>
          <a:ext cx="698500" cy="163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88054</xdr:rowOff>
    </xdr:from>
    <xdr:to>
      <xdr:col>4</xdr:col>
      <xdr:colOff>520700</xdr:colOff>
      <xdr:row>35</xdr:row>
      <xdr:rowOff>189654</xdr:rowOff>
    </xdr:to>
    <xdr:sp macro="" textlink="">
      <xdr:nvSpPr>
        <xdr:cNvPr id="118" name="フローチャート : 判断 117"/>
        <xdr:cNvSpPr/>
      </xdr:nvSpPr>
      <xdr:spPr bwMode="auto">
        <a:xfrm>
          <a:off x="4953000" y="6698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199831</xdr:rowOff>
    </xdr:from>
    <xdr:ext cx="736600" cy="259045"/>
    <xdr:sp macro="" textlink="">
      <xdr:nvSpPr>
        <xdr:cNvPr id="119" name="テキスト ボックス 118"/>
        <xdr:cNvSpPr txBox="1"/>
      </xdr:nvSpPr>
      <xdr:spPr>
        <a:xfrm>
          <a:off x="4622800" y="6467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106328</xdr:rowOff>
    </xdr:from>
    <xdr:to>
      <xdr:col>3</xdr:col>
      <xdr:colOff>904875</xdr:colOff>
      <xdr:row>36</xdr:row>
      <xdr:rowOff>118770</xdr:rowOff>
    </xdr:to>
    <xdr:cxnSp macro="">
      <xdr:nvCxnSpPr>
        <xdr:cNvPr id="120" name="直線コネクタ 119"/>
        <xdr:cNvCxnSpPr/>
      </xdr:nvCxnSpPr>
      <xdr:spPr bwMode="auto">
        <a:xfrm>
          <a:off x="3606800" y="7059578"/>
          <a:ext cx="698500" cy="124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7261</xdr:rowOff>
    </xdr:from>
    <xdr:to>
      <xdr:col>3</xdr:col>
      <xdr:colOff>955675</xdr:colOff>
      <xdr:row>35</xdr:row>
      <xdr:rowOff>108861</xdr:rowOff>
    </xdr:to>
    <xdr:sp macro="" textlink="">
      <xdr:nvSpPr>
        <xdr:cNvPr id="121" name="フローチャート : 判断 120"/>
        <xdr:cNvSpPr/>
      </xdr:nvSpPr>
      <xdr:spPr bwMode="auto">
        <a:xfrm>
          <a:off x="4254500" y="66176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119038</xdr:rowOff>
    </xdr:from>
    <xdr:ext cx="762000" cy="259045"/>
    <xdr:sp macro="" textlink="">
      <xdr:nvSpPr>
        <xdr:cNvPr id="122" name="テキスト ボックス 121"/>
        <xdr:cNvSpPr txBox="1"/>
      </xdr:nvSpPr>
      <xdr:spPr>
        <a:xfrm>
          <a:off x="3924300" y="638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336038</xdr:rowOff>
    </xdr:from>
    <xdr:to>
      <xdr:col>3</xdr:col>
      <xdr:colOff>206375</xdr:colOff>
      <xdr:row>36</xdr:row>
      <xdr:rowOff>106328</xdr:rowOff>
    </xdr:to>
    <xdr:cxnSp macro="">
      <xdr:nvCxnSpPr>
        <xdr:cNvPr id="123" name="直線コネクタ 122"/>
        <xdr:cNvCxnSpPr/>
      </xdr:nvCxnSpPr>
      <xdr:spPr bwMode="auto">
        <a:xfrm>
          <a:off x="2908300" y="6946388"/>
          <a:ext cx="698500" cy="1131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286741</xdr:rowOff>
    </xdr:from>
    <xdr:to>
      <xdr:col>3</xdr:col>
      <xdr:colOff>257175</xdr:colOff>
      <xdr:row>35</xdr:row>
      <xdr:rowOff>45441</xdr:rowOff>
    </xdr:to>
    <xdr:sp macro="" textlink="">
      <xdr:nvSpPr>
        <xdr:cNvPr id="124" name="フローチャート : 判断 123"/>
        <xdr:cNvSpPr/>
      </xdr:nvSpPr>
      <xdr:spPr bwMode="auto">
        <a:xfrm>
          <a:off x="3556000" y="65541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55618</xdr:rowOff>
    </xdr:from>
    <xdr:ext cx="762000" cy="259045"/>
    <xdr:sp macro="" textlink="">
      <xdr:nvSpPr>
        <xdr:cNvPr id="125" name="テキスト ボックス 124"/>
        <xdr:cNvSpPr txBox="1"/>
      </xdr:nvSpPr>
      <xdr:spPr>
        <a:xfrm>
          <a:off x="3225800" y="6323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201832</xdr:rowOff>
    </xdr:from>
    <xdr:to>
      <xdr:col>2</xdr:col>
      <xdr:colOff>692150</xdr:colOff>
      <xdr:row>34</xdr:row>
      <xdr:rowOff>303432</xdr:rowOff>
    </xdr:to>
    <xdr:sp macro="" textlink="">
      <xdr:nvSpPr>
        <xdr:cNvPr id="126" name="フローチャート : 判断 125"/>
        <xdr:cNvSpPr/>
      </xdr:nvSpPr>
      <xdr:spPr bwMode="auto">
        <a:xfrm>
          <a:off x="2857500" y="6469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313609</xdr:rowOff>
    </xdr:from>
    <xdr:ext cx="762000" cy="259045"/>
    <xdr:sp macro="" textlink="">
      <xdr:nvSpPr>
        <xdr:cNvPr id="127" name="テキスト ボックス 126"/>
        <xdr:cNvSpPr txBox="1"/>
      </xdr:nvSpPr>
      <xdr:spPr>
        <a:xfrm>
          <a:off x="2527300" y="623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14772</xdr:rowOff>
    </xdr:from>
    <xdr:to>
      <xdr:col>5</xdr:col>
      <xdr:colOff>34925</xdr:colOff>
      <xdr:row>36</xdr:row>
      <xdr:rowOff>116372</xdr:rowOff>
    </xdr:to>
    <xdr:sp macro="" textlink="">
      <xdr:nvSpPr>
        <xdr:cNvPr id="133" name="円/楕円 132"/>
        <xdr:cNvSpPr/>
      </xdr:nvSpPr>
      <xdr:spPr bwMode="auto">
        <a:xfrm>
          <a:off x="5600700" y="69680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329749</xdr:rowOff>
    </xdr:from>
    <xdr:ext cx="762000" cy="259045"/>
    <xdr:sp macro="" textlink="">
      <xdr:nvSpPr>
        <xdr:cNvPr id="134" name="人口1人当たり決算額の推移該当値テキスト445"/>
        <xdr:cNvSpPr txBox="1"/>
      </xdr:nvSpPr>
      <xdr:spPr>
        <a:xfrm>
          <a:off x="5740400" y="6940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18,131</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51609</xdr:rowOff>
    </xdr:from>
    <xdr:to>
      <xdr:col>4</xdr:col>
      <xdr:colOff>520700</xdr:colOff>
      <xdr:row>36</xdr:row>
      <xdr:rowOff>153209</xdr:rowOff>
    </xdr:to>
    <xdr:sp macro="" textlink="">
      <xdr:nvSpPr>
        <xdr:cNvPr id="135" name="円/楕円 134"/>
        <xdr:cNvSpPr/>
      </xdr:nvSpPr>
      <xdr:spPr bwMode="auto">
        <a:xfrm>
          <a:off x="4953000" y="70048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137986</xdr:rowOff>
    </xdr:from>
    <xdr:ext cx="736600" cy="259045"/>
    <xdr:sp macro="" textlink="">
      <xdr:nvSpPr>
        <xdr:cNvPr id="136" name="テキスト ボックス 135"/>
        <xdr:cNvSpPr txBox="1"/>
      </xdr:nvSpPr>
      <xdr:spPr>
        <a:xfrm>
          <a:off x="4622800" y="70912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17,003</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67970</xdr:rowOff>
    </xdr:from>
    <xdr:to>
      <xdr:col>3</xdr:col>
      <xdr:colOff>955675</xdr:colOff>
      <xdr:row>36</xdr:row>
      <xdr:rowOff>169570</xdr:rowOff>
    </xdr:to>
    <xdr:sp macro="" textlink="">
      <xdr:nvSpPr>
        <xdr:cNvPr id="137" name="円/楕円 136"/>
        <xdr:cNvSpPr/>
      </xdr:nvSpPr>
      <xdr:spPr bwMode="auto">
        <a:xfrm>
          <a:off x="4254500" y="7021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154347</xdr:rowOff>
    </xdr:from>
    <xdr:ext cx="762000" cy="259045"/>
    <xdr:sp macro="" textlink="">
      <xdr:nvSpPr>
        <xdr:cNvPr id="138" name="テキスト ボックス 137"/>
        <xdr:cNvSpPr txBox="1"/>
      </xdr:nvSpPr>
      <xdr:spPr>
        <a:xfrm>
          <a:off x="3924300" y="710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16,502</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55528</xdr:rowOff>
    </xdr:from>
    <xdr:to>
      <xdr:col>3</xdr:col>
      <xdr:colOff>257175</xdr:colOff>
      <xdr:row>36</xdr:row>
      <xdr:rowOff>157128</xdr:rowOff>
    </xdr:to>
    <xdr:sp macro="" textlink="">
      <xdr:nvSpPr>
        <xdr:cNvPr id="139" name="円/楕円 138"/>
        <xdr:cNvSpPr/>
      </xdr:nvSpPr>
      <xdr:spPr bwMode="auto">
        <a:xfrm>
          <a:off x="3556000" y="70087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141905</xdr:rowOff>
    </xdr:from>
    <xdr:ext cx="762000" cy="259045"/>
    <xdr:sp macro="" textlink="">
      <xdr:nvSpPr>
        <xdr:cNvPr id="140" name="テキスト ボックス 139"/>
        <xdr:cNvSpPr txBox="1"/>
      </xdr:nvSpPr>
      <xdr:spPr>
        <a:xfrm>
          <a:off x="3225800" y="7095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16,883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285238</xdr:rowOff>
    </xdr:from>
    <xdr:to>
      <xdr:col>2</xdr:col>
      <xdr:colOff>692150</xdr:colOff>
      <xdr:row>36</xdr:row>
      <xdr:rowOff>43938</xdr:rowOff>
    </xdr:to>
    <xdr:sp macro="" textlink="">
      <xdr:nvSpPr>
        <xdr:cNvPr id="141" name="円/楕円 140"/>
        <xdr:cNvSpPr/>
      </xdr:nvSpPr>
      <xdr:spPr bwMode="auto">
        <a:xfrm>
          <a:off x="2857500" y="68955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28715</xdr:rowOff>
    </xdr:from>
    <xdr:ext cx="762000" cy="259045"/>
    <xdr:sp macro="" textlink="">
      <xdr:nvSpPr>
        <xdr:cNvPr id="142" name="テキスト ボックス 141"/>
        <xdr:cNvSpPr txBox="1"/>
      </xdr:nvSpPr>
      <xdr:spPr>
        <a:xfrm>
          <a:off x="2527300" y="6981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20,349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27,222
27,050
118.23
12,626,238
12,495,740
86,260
7,189,267
11,733,018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45.2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107010</xdr:rowOff>
    </xdr:from>
    <xdr:to>
      <xdr:col>6</xdr:col>
      <xdr:colOff>510540</xdr:colOff>
      <xdr:row>39</xdr:row>
      <xdr:rowOff>48031</xdr:rowOff>
    </xdr:to>
    <xdr:cxnSp macro="">
      <xdr:nvCxnSpPr>
        <xdr:cNvPr id="56" name="直線コネクタ 55"/>
        <xdr:cNvCxnSpPr/>
      </xdr:nvCxnSpPr>
      <xdr:spPr>
        <a:xfrm flipV="1">
          <a:off x="4633595" y="5421960"/>
          <a:ext cx="1270" cy="13126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51858</xdr:rowOff>
    </xdr:from>
    <xdr:ext cx="534377" cy="259045"/>
    <xdr:sp macro="" textlink="">
      <xdr:nvSpPr>
        <xdr:cNvPr id="57" name="人件費最小値テキスト"/>
        <xdr:cNvSpPr txBox="1"/>
      </xdr:nvSpPr>
      <xdr:spPr>
        <a:xfrm>
          <a:off x="4686300" y="6738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39,812</a:t>
          </a:r>
          <a:endParaRPr kumimoji="1" lang="ja-JP" altLang="en-US" sz="1000" b="1">
            <a:latin typeface="ＭＳ Ｐゴシック"/>
          </a:endParaRPr>
        </a:p>
      </xdr:txBody>
    </xdr:sp>
    <xdr:clientData/>
  </xdr:oneCellAnchor>
  <xdr:twoCellAnchor>
    <xdr:from>
      <xdr:col>6</xdr:col>
      <xdr:colOff>422275</xdr:colOff>
      <xdr:row>39</xdr:row>
      <xdr:rowOff>48031</xdr:rowOff>
    </xdr:from>
    <xdr:to>
      <xdr:col>6</xdr:col>
      <xdr:colOff>600075</xdr:colOff>
      <xdr:row>39</xdr:row>
      <xdr:rowOff>48031</xdr:rowOff>
    </xdr:to>
    <xdr:cxnSp macro="">
      <xdr:nvCxnSpPr>
        <xdr:cNvPr id="58" name="直線コネクタ 57"/>
        <xdr:cNvCxnSpPr/>
      </xdr:nvCxnSpPr>
      <xdr:spPr>
        <a:xfrm>
          <a:off x="4546600" y="6734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53687</xdr:rowOff>
    </xdr:from>
    <xdr:ext cx="599010" cy="259045"/>
    <xdr:sp macro="" textlink="">
      <xdr:nvSpPr>
        <xdr:cNvPr id="59" name="人件費最大値テキスト"/>
        <xdr:cNvSpPr txBox="1"/>
      </xdr:nvSpPr>
      <xdr:spPr>
        <a:xfrm>
          <a:off x="4686300" y="5197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108,716</a:t>
          </a:r>
          <a:endParaRPr kumimoji="1" lang="ja-JP" altLang="en-US" sz="1000" b="1">
            <a:latin typeface="ＭＳ Ｐゴシック"/>
          </a:endParaRPr>
        </a:p>
      </xdr:txBody>
    </xdr:sp>
    <xdr:clientData/>
  </xdr:oneCellAnchor>
  <xdr:twoCellAnchor>
    <xdr:from>
      <xdr:col>6</xdr:col>
      <xdr:colOff>422275</xdr:colOff>
      <xdr:row>31</xdr:row>
      <xdr:rowOff>107010</xdr:rowOff>
    </xdr:from>
    <xdr:to>
      <xdr:col>6</xdr:col>
      <xdr:colOff>600075</xdr:colOff>
      <xdr:row>31</xdr:row>
      <xdr:rowOff>107010</xdr:rowOff>
    </xdr:to>
    <xdr:cxnSp macro="">
      <xdr:nvCxnSpPr>
        <xdr:cNvPr id="60" name="直線コネクタ 59"/>
        <xdr:cNvCxnSpPr/>
      </xdr:nvCxnSpPr>
      <xdr:spPr>
        <a:xfrm>
          <a:off x="4546600" y="5421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107582</xdr:rowOff>
    </xdr:from>
    <xdr:to>
      <xdr:col>6</xdr:col>
      <xdr:colOff>511175</xdr:colOff>
      <xdr:row>34</xdr:row>
      <xdr:rowOff>144138</xdr:rowOff>
    </xdr:to>
    <xdr:cxnSp macro="">
      <xdr:nvCxnSpPr>
        <xdr:cNvPr id="61" name="直線コネクタ 60"/>
        <xdr:cNvCxnSpPr/>
      </xdr:nvCxnSpPr>
      <xdr:spPr>
        <a:xfrm flipV="1">
          <a:off x="3797300" y="5936882"/>
          <a:ext cx="838200" cy="36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49877</xdr:rowOff>
    </xdr:from>
    <xdr:ext cx="534377" cy="259045"/>
    <xdr:sp macro="" textlink="">
      <xdr:nvSpPr>
        <xdr:cNvPr id="62" name="人件費平均値テキスト"/>
        <xdr:cNvSpPr txBox="1"/>
      </xdr:nvSpPr>
      <xdr:spPr>
        <a:xfrm>
          <a:off x="4686300" y="605062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71,916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71450</xdr:rowOff>
    </xdr:from>
    <xdr:to>
      <xdr:col>6</xdr:col>
      <xdr:colOff>561975</xdr:colOff>
      <xdr:row>36</xdr:row>
      <xdr:rowOff>1600</xdr:rowOff>
    </xdr:to>
    <xdr:sp macro="" textlink="">
      <xdr:nvSpPr>
        <xdr:cNvPr id="63" name="フローチャート : 判断 62"/>
        <xdr:cNvSpPr/>
      </xdr:nvSpPr>
      <xdr:spPr>
        <a:xfrm>
          <a:off x="4584700" y="60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144138</xdr:rowOff>
    </xdr:from>
    <xdr:to>
      <xdr:col>5</xdr:col>
      <xdr:colOff>358775</xdr:colOff>
      <xdr:row>34</xdr:row>
      <xdr:rowOff>170866</xdr:rowOff>
    </xdr:to>
    <xdr:cxnSp macro="">
      <xdr:nvCxnSpPr>
        <xdr:cNvPr id="64" name="直線コネクタ 63"/>
        <xdr:cNvCxnSpPr/>
      </xdr:nvCxnSpPr>
      <xdr:spPr>
        <a:xfrm flipV="1">
          <a:off x="2908300" y="5973438"/>
          <a:ext cx="889000" cy="26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7975</xdr:rowOff>
    </xdr:from>
    <xdr:to>
      <xdr:col>5</xdr:col>
      <xdr:colOff>409575</xdr:colOff>
      <xdr:row>34</xdr:row>
      <xdr:rowOff>109575</xdr:rowOff>
    </xdr:to>
    <xdr:sp macro="" textlink="">
      <xdr:nvSpPr>
        <xdr:cNvPr id="65" name="フローチャート : 判断 64"/>
        <xdr:cNvSpPr/>
      </xdr:nvSpPr>
      <xdr:spPr>
        <a:xfrm>
          <a:off x="3746500" y="583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32</xdr:row>
      <xdr:rowOff>126102</xdr:rowOff>
    </xdr:from>
    <xdr:ext cx="534377" cy="259045"/>
    <xdr:sp macro="" textlink="">
      <xdr:nvSpPr>
        <xdr:cNvPr id="66" name="テキスト ボックス 65"/>
        <xdr:cNvSpPr txBox="1"/>
      </xdr:nvSpPr>
      <xdr:spPr>
        <a:xfrm>
          <a:off x="3530111" y="5612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84,248</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93999</xdr:rowOff>
    </xdr:from>
    <xdr:to>
      <xdr:col>4</xdr:col>
      <xdr:colOff>155575</xdr:colOff>
      <xdr:row>34</xdr:row>
      <xdr:rowOff>170866</xdr:rowOff>
    </xdr:to>
    <xdr:cxnSp macro="">
      <xdr:nvCxnSpPr>
        <xdr:cNvPr id="67" name="直線コネクタ 66"/>
        <xdr:cNvCxnSpPr/>
      </xdr:nvCxnSpPr>
      <xdr:spPr>
        <a:xfrm>
          <a:off x="2019300" y="5923299"/>
          <a:ext cx="889000" cy="7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28511</xdr:rowOff>
    </xdr:from>
    <xdr:to>
      <xdr:col>4</xdr:col>
      <xdr:colOff>206375</xdr:colOff>
      <xdr:row>34</xdr:row>
      <xdr:rowOff>130111</xdr:rowOff>
    </xdr:to>
    <xdr:sp macro="" textlink="">
      <xdr:nvSpPr>
        <xdr:cNvPr id="68" name="フローチャート : 判断 67"/>
        <xdr:cNvSpPr/>
      </xdr:nvSpPr>
      <xdr:spPr>
        <a:xfrm>
          <a:off x="2857500" y="5857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146638</xdr:rowOff>
    </xdr:from>
    <xdr:ext cx="534377" cy="259045"/>
    <xdr:sp macro="" textlink="">
      <xdr:nvSpPr>
        <xdr:cNvPr id="69" name="テキスト ボックス 68"/>
        <xdr:cNvSpPr txBox="1"/>
      </xdr:nvSpPr>
      <xdr:spPr>
        <a:xfrm>
          <a:off x="2641111" y="5633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83,170</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77064</xdr:rowOff>
    </xdr:from>
    <xdr:to>
      <xdr:col>2</xdr:col>
      <xdr:colOff>638175</xdr:colOff>
      <xdr:row>34</xdr:row>
      <xdr:rowOff>93999</xdr:rowOff>
    </xdr:to>
    <xdr:cxnSp macro="">
      <xdr:nvCxnSpPr>
        <xdr:cNvPr id="70" name="直線コネクタ 69"/>
        <xdr:cNvCxnSpPr/>
      </xdr:nvCxnSpPr>
      <xdr:spPr>
        <a:xfrm>
          <a:off x="1130300" y="5906364"/>
          <a:ext cx="889000" cy="16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33</xdr:row>
      <xdr:rowOff>167596</xdr:rowOff>
    </xdr:from>
    <xdr:to>
      <xdr:col>3</xdr:col>
      <xdr:colOff>3175</xdr:colOff>
      <xdr:row>34</xdr:row>
      <xdr:rowOff>97746</xdr:rowOff>
    </xdr:to>
    <xdr:sp macro="" textlink="">
      <xdr:nvSpPr>
        <xdr:cNvPr id="71" name="フローチャート : 判断 70"/>
        <xdr:cNvSpPr/>
      </xdr:nvSpPr>
      <xdr:spPr>
        <a:xfrm>
          <a:off x="1968500" y="5825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114273</xdr:rowOff>
    </xdr:from>
    <xdr:ext cx="534377" cy="259045"/>
    <xdr:sp macro="" textlink="">
      <xdr:nvSpPr>
        <xdr:cNvPr id="72" name="テキスト ボックス 71"/>
        <xdr:cNvSpPr txBox="1"/>
      </xdr:nvSpPr>
      <xdr:spPr>
        <a:xfrm>
          <a:off x="1752111" y="5600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84,869</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132658</xdr:rowOff>
    </xdr:from>
    <xdr:to>
      <xdr:col>1</xdr:col>
      <xdr:colOff>485775</xdr:colOff>
      <xdr:row>34</xdr:row>
      <xdr:rowOff>62808</xdr:rowOff>
    </xdr:to>
    <xdr:sp macro="" textlink="">
      <xdr:nvSpPr>
        <xdr:cNvPr id="73" name="フローチャート : 判断 72"/>
        <xdr:cNvSpPr/>
      </xdr:nvSpPr>
      <xdr:spPr>
        <a:xfrm>
          <a:off x="1079500" y="5790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79335</xdr:rowOff>
    </xdr:from>
    <xdr:ext cx="534377" cy="259045"/>
    <xdr:sp macro="" textlink="">
      <xdr:nvSpPr>
        <xdr:cNvPr id="74" name="テキスト ボックス 73"/>
        <xdr:cNvSpPr txBox="1"/>
      </xdr:nvSpPr>
      <xdr:spPr>
        <a:xfrm>
          <a:off x="863111" y="5565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86,703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56782</xdr:rowOff>
    </xdr:from>
    <xdr:to>
      <xdr:col>6</xdr:col>
      <xdr:colOff>561975</xdr:colOff>
      <xdr:row>34</xdr:row>
      <xdr:rowOff>158382</xdr:rowOff>
    </xdr:to>
    <xdr:sp macro="" textlink="">
      <xdr:nvSpPr>
        <xdr:cNvPr id="80" name="円/楕円 79"/>
        <xdr:cNvSpPr/>
      </xdr:nvSpPr>
      <xdr:spPr>
        <a:xfrm>
          <a:off x="4584700" y="5886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79659</xdr:rowOff>
    </xdr:from>
    <xdr:ext cx="534377" cy="259045"/>
    <xdr:sp macro="" textlink="">
      <xdr:nvSpPr>
        <xdr:cNvPr id="81" name="人件費該当値テキスト"/>
        <xdr:cNvSpPr txBox="1"/>
      </xdr:nvSpPr>
      <xdr:spPr>
        <a:xfrm>
          <a:off x="4686300" y="5737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81,686</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93338</xdr:rowOff>
    </xdr:from>
    <xdr:to>
      <xdr:col>5</xdr:col>
      <xdr:colOff>409575</xdr:colOff>
      <xdr:row>35</xdr:row>
      <xdr:rowOff>23488</xdr:rowOff>
    </xdr:to>
    <xdr:sp macro="" textlink="">
      <xdr:nvSpPr>
        <xdr:cNvPr id="82" name="円/楕円 81"/>
        <xdr:cNvSpPr/>
      </xdr:nvSpPr>
      <xdr:spPr>
        <a:xfrm>
          <a:off x="3746500" y="5922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14615</xdr:rowOff>
    </xdr:from>
    <xdr:ext cx="534377" cy="259045"/>
    <xdr:sp macro="" textlink="">
      <xdr:nvSpPr>
        <xdr:cNvPr id="83" name="テキスト ボックス 82"/>
        <xdr:cNvSpPr txBox="1"/>
      </xdr:nvSpPr>
      <xdr:spPr>
        <a:xfrm>
          <a:off x="3530111" y="6015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79,767</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120066</xdr:rowOff>
    </xdr:from>
    <xdr:to>
      <xdr:col>4</xdr:col>
      <xdr:colOff>206375</xdr:colOff>
      <xdr:row>35</xdr:row>
      <xdr:rowOff>50216</xdr:rowOff>
    </xdr:to>
    <xdr:sp macro="" textlink="">
      <xdr:nvSpPr>
        <xdr:cNvPr id="84" name="円/楕円 83"/>
        <xdr:cNvSpPr/>
      </xdr:nvSpPr>
      <xdr:spPr>
        <a:xfrm>
          <a:off x="2857500" y="5949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41343</xdr:rowOff>
    </xdr:from>
    <xdr:ext cx="534377" cy="259045"/>
    <xdr:sp macro="" textlink="">
      <xdr:nvSpPr>
        <xdr:cNvPr id="85" name="テキスト ボックス 84"/>
        <xdr:cNvSpPr txBox="1"/>
      </xdr:nvSpPr>
      <xdr:spPr>
        <a:xfrm>
          <a:off x="2641111" y="6042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78,364</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43199</xdr:rowOff>
    </xdr:from>
    <xdr:to>
      <xdr:col>3</xdr:col>
      <xdr:colOff>3175</xdr:colOff>
      <xdr:row>34</xdr:row>
      <xdr:rowOff>144799</xdr:rowOff>
    </xdr:to>
    <xdr:sp macro="" textlink="">
      <xdr:nvSpPr>
        <xdr:cNvPr id="86" name="円/楕円 85"/>
        <xdr:cNvSpPr/>
      </xdr:nvSpPr>
      <xdr:spPr>
        <a:xfrm>
          <a:off x="1968500" y="587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135926</xdr:rowOff>
    </xdr:from>
    <xdr:ext cx="534377" cy="259045"/>
    <xdr:sp macro="" textlink="">
      <xdr:nvSpPr>
        <xdr:cNvPr id="87" name="テキスト ボックス 86"/>
        <xdr:cNvSpPr txBox="1"/>
      </xdr:nvSpPr>
      <xdr:spPr>
        <a:xfrm>
          <a:off x="1752111" y="5965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82,399</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26264</xdr:rowOff>
    </xdr:from>
    <xdr:to>
      <xdr:col>1</xdr:col>
      <xdr:colOff>485775</xdr:colOff>
      <xdr:row>34</xdr:row>
      <xdr:rowOff>127864</xdr:rowOff>
    </xdr:to>
    <xdr:sp macro="" textlink="">
      <xdr:nvSpPr>
        <xdr:cNvPr id="88" name="円/楕円 87"/>
        <xdr:cNvSpPr/>
      </xdr:nvSpPr>
      <xdr:spPr>
        <a:xfrm>
          <a:off x="1079500" y="5855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118991</xdr:rowOff>
    </xdr:from>
    <xdr:ext cx="534377" cy="259045"/>
    <xdr:sp macro="" textlink="">
      <xdr:nvSpPr>
        <xdr:cNvPr id="89" name="テキスト ボックス 88"/>
        <xdr:cNvSpPr txBox="1"/>
      </xdr:nvSpPr>
      <xdr:spPr>
        <a:xfrm>
          <a:off x="863111" y="5948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83,288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53,733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32882</xdr:rowOff>
    </xdr:from>
    <xdr:to>
      <xdr:col>6</xdr:col>
      <xdr:colOff>510540</xdr:colOff>
      <xdr:row>58</xdr:row>
      <xdr:rowOff>41715</xdr:rowOff>
    </xdr:to>
    <xdr:cxnSp macro="">
      <xdr:nvCxnSpPr>
        <xdr:cNvPr id="113" name="直線コネクタ 112"/>
        <xdr:cNvCxnSpPr/>
      </xdr:nvCxnSpPr>
      <xdr:spPr>
        <a:xfrm flipV="1">
          <a:off x="4633595" y="8605382"/>
          <a:ext cx="1270" cy="13804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45542</xdr:rowOff>
    </xdr:from>
    <xdr:ext cx="534377" cy="259045"/>
    <xdr:sp macro="" textlink="">
      <xdr:nvSpPr>
        <xdr:cNvPr id="114" name="物件費最小値テキスト"/>
        <xdr:cNvSpPr txBox="1"/>
      </xdr:nvSpPr>
      <xdr:spPr>
        <a:xfrm>
          <a:off x="4686300" y="9989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45,718</a:t>
          </a:r>
          <a:endParaRPr kumimoji="1" lang="ja-JP" altLang="en-US" sz="1000" b="1">
            <a:latin typeface="ＭＳ Ｐゴシック"/>
          </a:endParaRPr>
        </a:p>
      </xdr:txBody>
    </xdr:sp>
    <xdr:clientData/>
  </xdr:oneCellAnchor>
  <xdr:twoCellAnchor>
    <xdr:from>
      <xdr:col>6</xdr:col>
      <xdr:colOff>422275</xdr:colOff>
      <xdr:row>58</xdr:row>
      <xdr:rowOff>41715</xdr:rowOff>
    </xdr:from>
    <xdr:to>
      <xdr:col>6</xdr:col>
      <xdr:colOff>600075</xdr:colOff>
      <xdr:row>58</xdr:row>
      <xdr:rowOff>41715</xdr:rowOff>
    </xdr:to>
    <xdr:cxnSp macro="">
      <xdr:nvCxnSpPr>
        <xdr:cNvPr id="115" name="直線コネクタ 114"/>
        <xdr:cNvCxnSpPr/>
      </xdr:nvCxnSpPr>
      <xdr:spPr>
        <a:xfrm>
          <a:off x="4546600" y="9985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151009</xdr:rowOff>
    </xdr:from>
    <xdr:ext cx="599010" cy="259045"/>
    <xdr:sp macro="" textlink="">
      <xdr:nvSpPr>
        <xdr:cNvPr id="116" name="物件費最大値テキスト"/>
        <xdr:cNvSpPr txBox="1"/>
      </xdr:nvSpPr>
      <xdr:spPr>
        <a:xfrm>
          <a:off x="4686300" y="8380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408,036</a:t>
          </a:r>
          <a:endParaRPr kumimoji="1" lang="ja-JP" altLang="en-US" sz="1000" b="1">
            <a:latin typeface="ＭＳ Ｐゴシック"/>
          </a:endParaRPr>
        </a:p>
      </xdr:txBody>
    </xdr:sp>
    <xdr:clientData/>
  </xdr:oneCellAnchor>
  <xdr:twoCellAnchor>
    <xdr:from>
      <xdr:col>6</xdr:col>
      <xdr:colOff>422275</xdr:colOff>
      <xdr:row>50</xdr:row>
      <xdr:rowOff>32882</xdr:rowOff>
    </xdr:from>
    <xdr:to>
      <xdr:col>6</xdr:col>
      <xdr:colOff>600075</xdr:colOff>
      <xdr:row>50</xdr:row>
      <xdr:rowOff>32882</xdr:rowOff>
    </xdr:to>
    <xdr:cxnSp macro="">
      <xdr:nvCxnSpPr>
        <xdr:cNvPr id="117" name="直線コネクタ 116"/>
        <xdr:cNvCxnSpPr/>
      </xdr:nvCxnSpPr>
      <xdr:spPr>
        <a:xfrm>
          <a:off x="4546600" y="8605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146417</xdr:rowOff>
    </xdr:from>
    <xdr:to>
      <xdr:col>6</xdr:col>
      <xdr:colOff>511175</xdr:colOff>
      <xdr:row>57</xdr:row>
      <xdr:rowOff>163509</xdr:rowOff>
    </xdr:to>
    <xdr:cxnSp macro="">
      <xdr:nvCxnSpPr>
        <xdr:cNvPr id="118" name="直線コネクタ 117"/>
        <xdr:cNvCxnSpPr/>
      </xdr:nvCxnSpPr>
      <xdr:spPr>
        <a:xfrm flipV="1">
          <a:off x="3797300" y="9919067"/>
          <a:ext cx="838200" cy="17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92094</xdr:rowOff>
    </xdr:from>
    <xdr:ext cx="534377" cy="259045"/>
    <xdr:sp macro="" textlink="">
      <xdr:nvSpPr>
        <xdr:cNvPr id="119" name="物件費平均値テキスト"/>
        <xdr:cNvSpPr txBox="1"/>
      </xdr:nvSpPr>
      <xdr:spPr>
        <a:xfrm>
          <a:off x="4686300" y="96932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70,166</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69217</xdr:rowOff>
    </xdr:from>
    <xdr:to>
      <xdr:col>6</xdr:col>
      <xdr:colOff>561975</xdr:colOff>
      <xdr:row>57</xdr:row>
      <xdr:rowOff>170817</xdr:rowOff>
    </xdr:to>
    <xdr:sp macro="" textlink="">
      <xdr:nvSpPr>
        <xdr:cNvPr id="120" name="フローチャート : 判断 119"/>
        <xdr:cNvSpPr/>
      </xdr:nvSpPr>
      <xdr:spPr>
        <a:xfrm>
          <a:off x="4584700" y="9841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161722</xdr:rowOff>
    </xdr:from>
    <xdr:to>
      <xdr:col>5</xdr:col>
      <xdr:colOff>358775</xdr:colOff>
      <xdr:row>57</xdr:row>
      <xdr:rowOff>163509</xdr:rowOff>
    </xdr:to>
    <xdr:cxnSp macro="">
      <xdr:nvCxnSpPr>
        <xdr:cNvPr id="121" name="直線コネクタ 120"/>
        <xdr:cNvCxnSpPr/>
      </xdr:nvCxnSpPr>
      <xdr:spPr>
        <a:xfrm>
          <a:off x="2908300" y="9934372"/>
          <a:ext cx="889000" cy="1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76624</xdr:rowOff>
    </xdr:from>
    <xdr:to>
      <xdr:col>5</xdr:col>
      <xdr:colOff>409575</xdr:colOff>
      <xdr:row>58</xdr:row>
      <xdr:rowOff>6774</xdr:rowOff>
    </xdr:to>
    <xdr:sp macro="" textlink="">
      <xdr:nvSpPr>
        <xdr:cNvPr id="122" name="フローチャート : 判断 121"/>
        <xdr:cNvSpPr/>
      </xdr:nvSpPr>
      <xdr:spPr>
        <a:xfrm>
          <a:off x="3746500" y="9849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23301</xdr:rowOff>
    </xdr:from>
    <xdr:ext cx="534377" cy="259045"/>
    <xdr:sp macro="" textlink="">
      <xdr:nvSpPr>
        <xdr:cNvPr id="123" name="テキスト ボックス 122"/>
        <xdr:cNvSpPr txBox="1"/>
      </xdr:nvSpPr>
      <xdr:spPr>
        <a:xfrm>
          <a:off x="3530111" y="9624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68,222</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161722</xdr:rowOff>
    </xdr:from>
    <xdr:to>
      <xdr:col>4</xdr:col>
      <xdr:colOff>155575</xdr:colOff>
      <xdr:row>58</xdr:row>
      <xdr:rowOff>3679</xdr:rowOff>
    </xdr:to>
    <xdr:cxnSp macro="">
      <xdr:nvCxnSpPr>
        <xdr:cNvPr id="124" name="直線コネクタ 123"/>
        <xdr:cNvCxnSpPr/>
      </xdr:nvCxnSpPr>
      <xdr:spPr>
        <a:xfrm flipV="1">
          <a:off x="2019300" y="9934372"/>
          <a:ext cx="889000" cy="13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82827</xdr:rowOff>
    </xdr:from>
    <xdr:to>
      <xdr:col>4</xdr:col>
      <xdr:colOff>206375</xdr:colOff>
      <xdr:row>58</xdr:row>
      <xdr:rowOff>12977</xdr:rowOff>
    </xdr:to>
    <xdr:sp macro="" textlink="">
      <xdr:nvSpPr>
        <xdr:cNvPr id="125" name="フローチャート : 判断 124"/>
        <xdr:cNvSpPr/>
      </xdr:nvSpPr>
      <xdr:spPr>
        <a:xfrm>
          <a:off x="2857500" y="9855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29504</xdr:rowOff>
    </xdr:from>
    <xdr:ext cx="534377" cy="259045"/>
    <xdr:sp macro="" textlink="">
      <xdr:nvSpPr>
        <xdr:cNvPr id="126" name="テキスト ボックス 125"/>
        <xdr:cNvSpPr txBox="1"/>
      </xdr:nvSpPr>
      <xdr:spPr>
        <a:xfrm>
          <a:off x="2641111" y="9630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66,594</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166008</xdr:rowOff>
    </xdr:from>
    <xdr:to>
      <xdr:col>2</xdr:col>
      <xdr:colOff>638175</xdr:colOff>
      <xdr:row>58</xdr:row>
      <xdr:rowOff>3679</xdr:rowOff>
    </xdr:to>
    <xdr:cxnSp macro="">
      <xdr:nvCxnSpPr>
        <xdr:cNvPr id="127" name="直線コネクタ 126"/>
        <xdr:cNvCxnSpPr/>
      </xdr:nvCxnSpPr>
      <xdr:spPr>
        <a:xfrm>
          <a:off x="1130300" y="9938658"/>
          <a:ext cx="889000" cy="9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81893</xdr:rowOff>
    </xdr:from>
    <xdr:to>
      <xdr:col>3</xdr:col>
      <xdr:colOff>3175</xdr:colOff>
      <xdr:row>58</xdr:row>
      <xdr:rowOff>12043</xdr:rowOff>
    </xdr:to>
    <xdr:sp macro="" textlink="">
      <xdr:nvSpPr>
        <xdr:cNvPr id="128" name="フローチャート : 判断 127"/>
        <xdr:cNvSpPr/>
      </xdr:nvSpPr>
      <xdr:spPr>
        <a:xfrm>
          <a:off x="1968500" y="985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28570</xdr:rowOff>
    </xdr:from>
    <xdr:ext cx="534377" cy="259045"/>
    <xdr:sp macro="" textlink="">
      <xdr:nvSpPr>
        <xdr:cNvPr id="129" name="テキスト ボックス 128"/>
        <xdr:cNvSpPr txBox="1"/>
      </xdr:nvSpPr>
      <xdr:spPr>
        <a:xfrm>
          <a:off x="1752111" y="9629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66,839</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58344</xdr:rowOff>
    </xdr:from>
    <xdr:to>
      <xdr:col>1</xdr:col>
      <xdr:colOff>485775</xdr:colOff>
      <xdr:row>57</xdr:row>
      <xdr:rowOff>159944</xdr:rowOff>
    </xdr:to>
    <xdr:sp macro="" textlink="">
      <xdr:nvSpPr>
        <xdr:cNvPr id="130" name="フローチャート : 判断 129"/>
        <xdr:cNvSpPr/>
      </xdr:nvSpPr>
      <xdr:spPr>
        <a:xfrm>
          <a:off x="1079500" y="9830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5021</xdr:rowOff>
    </xdr:from>
    <xdr:ext cx="534377" cy="259045"/>
    <xdr:sp macro="" textlink="">
      <xdr:nvSpPr>
        <xdr:cNvPr id="131" name="テキスト ボックス 130"/>
        <xdr:cNvSpPr txBox="1"/>
      </xdr:nvSpPr>
      <xdr:spPr>
        <a:xfrm>
          <a:off x="863111" y="9606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73,020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95617</xdr:rowOff>
    </xdr:from>
    <xdr:to>
      <xdr:col>6</xdr:col>
      <xdr:colOff>561975</xdr:colOff>
      <xdr:row>58</xdr:row>
      <xdr:rowOff>25767</xdr:rowOff>
    </xdr:to>
    <xdr:sp macro="" textlink="">
      <xdr:nvSpPr>
        <xdr:cNvPr id="137" name="円/楕円 136"/>
        <xdr:cNvSpPr/>
      </xdr:nvSpPr>
      <xdr:spPr>
        <a:xfrm>
          <a:off x="4584700" y="9868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47645</xdr:rowOff>
    </xdr:from>
    <xdr:ext cx="534377" cy="259045"/>
    <xdr:sp macro="" textlink="">
      <xdr:nvSpPr>
        <xdr:cNvPr id="138" name="物件費該当値テキスト"/>
        <xdr:cNvSpPr txBox="1"/>
      </xdr:nvSpPr>
      <xdr:spPr>
        <a:xfrm>
          <a:off x="4686300" y="9820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63,237</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112709</xdr:rowOff>
    </xdr:from>
    <xdr:to>
      <xdr:col>5</xdr:col>
      <xdr:colOff>409575</xdr:colOff>
      <xdr:row>58</xdr:row>
      <xdr:rowOff>42859</xdr:rowOff>
    </xdr:to>
    <xdr:sp macro="" textlink="">
      <xdr:nvSpPr>
        <xdr:cNvPr id="139" name="円/楕円 138"/>
        <xdr:cNvSpPr/>
      </xdr:nvSpPr>
      <xdr:spPr>
        <a:xfrm>
          <a:off x="3746500" y="9885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33986</xdr:rowOff>
    </xdr:from>
    <xdr:ext cx="534377" cy="259045"/>
    <xdr:sp macro="" textlink="">
      <xdr:nvSpPr>
        <xdr:cNvPr id="140" name="テキスト ボックス 139"/>
        <xdr:cNvSpPr txBox="1"/>
      </xdr:nvSpPr>
      <xdr:spPr>
        <a:xfrm>
          <a:off x="3530111" y="9978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58,751</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110922</xdr:rowOff>
    </xdr:from>
    <xdr:to>
      <xdr:col>4</xdr:col>
      <xdr:colOff>206375</xdr:colOff>
      <xdr:row>58</xdr:row>
      <xdr:rowOff>41072</xdr:rowOff>
    </xdr:to>
    <xdr:sp macro="" textlink="">
      <xdr:nvSpPr>
        <xdr:cNvPr id="141" name="円/楕円 140"/>
        <xdr:cNvSpPr/>
      </xdr:nvSpPr>
      <xdr:spPr>
        <a:xfrm>
          <a:off x="2857500" y="9883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32199</xdr:rowOff>
    </xdr:from>
    <xdr:ext cx="534377" cy="259045"/>
    <xdr:sp macro="" textlink="">
      <xdr:nvSpPr>
        <xdr:cNvPr id="142" name="テキスト ボックス 141"/>
        <xdr:cNvSpPr txBox="1"/>
      </xdr:nvSpPr>
      <xdr:spPr>
        <a:xfrm>
          <a:off x="2641111" y="9976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59,220</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124329</xdr:rowOff>
    </xdr:from>
    <xdr:to>
      <xdr:col>3</xdr:col>
      <xdr:colOff>3175</xdr:colOff>
      <xdr:row>58</xdr:row>
      <xdr:rowOff>54479</xdr:rowOff>
    </xdr:to>
    <xdr:sp macro="" textlink="">
      <xdr:nvSpPr>
        <xdr:cNvPr id="143" name="円/楕円 142"/>
        <xdr:cNvSpPr/>
      </xdr:nvSpPr>
      <xdr:spPr>
        <a:xfrm>
          <a:off x="1968500" y="9896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45606</xdr:rowOff>
    </xdr:from>
    <xdr:ext cx="534377" cy="259045"/>
    <xdr:sp macro="" textlink="">
      <xdr:nvSpPr>
        <xdr:cNvPr id="144" name="テキスト ボックス 143"/>
        <xdr:cNvSpPr txBox="1"/>
      </xdr:nvSpPr>
      <xdr:spPr>
        <a:xfrm>
          <a:off x="1752111" y="9989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55,701</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115208</xdr:rowOff>
    </xdr:from>
    <xdr:to>
      <xdr:col>1</xdr:col>
      <xdr:colOff>485775</xdr:colOff>
      <xdr:row>58</xdr:row>
      <xdr:rowOff>45358</xdr:rowOff>
    </xdr:to>
    <xdr:sp macro="" textlink="">
      <xdr:nvSpPr>
        <xdr:cNvPr id="145" name="円/楕円 144"/>
        <xdr:cNvSpPr/>
      </xdr:nvSpPr>
      <xdr:spPr>
        <a:xfrm>
          <a:off x="1079500" y="9887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36485</xdr:rowOff>
    </xdr:from>
    <xdr:ext cx="534377" cy="259045"/>
    <xdr:sp macro="" textlink="">
      <xdr:nvSpPr>
        <xdr:cNvPr id="146" name="テキスト ボックス 145"/>
        <xdr:cNvSpPr txBox="1"/>
      </xdr:nvSpPr>
      <xdr:spPr>
        <a:xfrm>
          <a:off x="863111" y="9980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58,095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7" name="直線コネクタ 156"/>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8" name="テキスト ボックス 157"/>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9" name="直線コネクタ 158"/>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60" name="テキスト ボックス 159"/>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1" name="直線コネクタ 160"/>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2" name="テキスト ボックス 161"/>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3" name="直線コネクタ 162"/>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4" name="テキスト ボックス 163"/>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5" name="直線コネクタ 164"/>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6" name="テキスト ボックス 165"/>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7"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2815</xdr:rowOff>
    </xdr:from>
    <xdr:to>
      <xdr:col>6</xdr:col>
      <xdr:colOff>510540</xdr:colOff>
      <xdr:row>78</xdr:row>
      <xdr:rowOff>111993</xdr:rowOff>
    </xdr:to>
    <xdr:cxnSp macro="">
      <xdr:nvCxnSpPr>
        <xdr:cNvPr id="168" name="直線コネクタ 167"/>
        <xdr:cNvCxnSpPr/>
      </xdr:nvCxnSpPr>
      <xdr:spPr>
        <a:xfrm flipV="1">
          <a:off x="4633595" y="12175765"/>
          <a:ext cx="1270" cy="1309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115820</xdr:rowOff>
    </xdr:from>
    <xdr:ext cx="378565" cy="259045"/>
    <xdr:sp macro="" textlink="">
      <xdr:nvSpPr>
        <xdr:cNvPr id="169" name="維持補修費最小値テキスト"/>
        <xdr:cNvSpPr txBox="1"/>
      </xdr:nvSpPr>
      <xdr:spPr>
        <a:xfrm>
          <a:off x="4686300" y="134889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606</a:t>
          </a:r>
          <a:endParaRPr kumimoji="1" lang="ja-JP" altLang="en-US" sz="1000" b="1">
            <a:latin typeface="ＭＳ Ｐゴシック"/>
          </a:endParaRPr>
        </a:p>
      </xdr:txBody>
    </xdr:sp>
    <xdr:clientData/>
  </xdr:oneCellAnchor>
  <xdr:twoCellAnchor>
    <xdr:from>
      <xdr:col>6</xdr:col>
      <xdr:colOff>422275</xdr:colOff>
      <xdr:row>78</xdr:row>
      <xdr:rowOff>111993</xdr:rowOff>
    </xdr:from>
    <xdr:to>
      <xdr:col>6</xdr:col>
      <xdr:colOff>600075</xdr:colOff>
      <xdr:row>78</xdr:row>
      <xdr:rowOff>111993</xdr:rowOff>
    </xdr:to>
    <xdr:cxnSp macro="">
      <xdr:nvCxnSpPr>
        <xdr:cNvPr id="170" name="直線コネクタ 169"/>
        <xdr:cNvCxnSpPr/>
      </xdr:nvCxnSpPr>
      <xdr:spPr>
        <a:xfrm>
          <a:off x="4546600" y="13485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120942</xdr:rowOff>
    </xdr:from>
    <xdr:ext cx="534377" cy="259045"/>
    <xdr:sp macro="" textlink="">
      <xdr:nvSpPr>
        <xdr:cNvPr id="171" name="維持補修費最大値テキスト"/>
        <xdr:cNvSpPr txBox="1"/>
      </xdr:nvSpPr>
      <xdr:spPr>
        <a:xfrm>
          <a:off x="4686300" y="11950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29,244</a:t>
          </a:r>
          <a:endParaRPr kumimoji="1" lang="ja-JP" altLang="en-US" sz="1000" b="1">
            <a:latin typeface="ＭＳ Ｐゴシック"/>
          </a:endParaRPr>
        </a:p>
      </xdr:txBody>
    </xdr:sp>
    <xdr:clientData/>
  </xdr:oneCellAnchor>
  <xdr:twoCellAnchor>
    <xdr:from>
      <xdr:col>6</xdr:col>
      <xdr:colOff>422275</xdr:colOff>
      <xdr:row>71</xdr:row>
      <xdr:rowOff>2815</xdr:rowOff>
    </xdr:from>
    <xdr:to>
      <xdr:col>6</xdr:col>
      <xdr:colOff>600075</xdr:colOff>
      <xdr:row>71</xdr:row>
      <xdr:rowOff>2815</xdr:rowOff>
    </xdr:to>
    <xdr:cxnSp macro="">
      <xdr:nvCxnSpPr>
        <xdr:cNvPr id="172" name="直線コネクタ 171"/>
        <xdr:cNvCxnSpPr/>
      </xdr:nvCxnSpPr>
      <xdr:spPr>
        <a:xfrm>
          <a:off x="4546600" y="12175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150535</xdr:rowOff>
    </xdr:from>
    <xdr:to>
      <xdr:col>6</xdr:col>
      <xdr:colOff>511175</xdr:colOff>
      <xdr:row>76</xdr:row>
      <xdr:rowOff>163931</xdr:rowOff>
    </xdr:to>
    <xdr:cxnSp macro="">
      <xdr:nvCxnSpPr>
        <xdr:cNvPr id="173" name="直線コネクタ 172"/>
        <xdr:cNvCxnSpPr/>
      </xdr:nvCxnSpPr>
      <xdr:spPr>
        <a:xfrm flipV="1">
          <a:off x="3797300" y="13180735"/>
          <a:ext cx="838200" cy="13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155430</xdr:rowOff>
    </xdr:from>
    <xdr:ext cx="469744" cy="259045"/>
    <xdr:sp macro="" textlink="">
      <xdr:nvSpPr>
        <xdr:cNvPr id="174" name="維持補修費平均値テキスト"/>
        <xdr:cNvSpPr txBox="1"/>
      </xdr:nvSpPr>
      <xdr:spPr>
        <a:xfrm>
          <a:off x="4686300" y="1318563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5,573</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5553</xdr:rowOff>
    </xdr:from>
    <xdr:to>
      <xdr:col>6</xdr:col>
      <xdr:colOff>561975</xdr:colOff>
      <xdr:row>77</xdr:row>
      <xdr:rowOff>107153</xdr:rowOff>
    </xdr:to>
    <xdr:sp macro="" textlink="">
      <xdr:nvSpPr>
        <xdr:cNvPr id="175" name="フローチャート : 判断 174"/>
        <xdr:cNvSpPr/>
      </xdr:nvSpPr>
      <xdr:spPr>
        <a:xfrm>
          <a:off x="4584700" y="13207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163931</xdr:rowOff>
    </xdr:from>
    <xdr:to>
      <xdr:col>5</xdr:col>
      <xdr:colOff>358775</xdr:colOff>
      <xdr:row>76</xdr:row>
      <xdr:rowOff>166354</xdr:rowOff>
    </xdr:to>
    <xdr:cxnSp macro="">
      <xdr:nvCxnSpPr>
        <xdr:cNvPr id="176" name="直線コネクタ 175"/>
        <xdr:cNvCxnSpPr/>
      </xdr:nvCxnSpPr>
      <xdr:spPr>
        <a:xfrm flipV="1">
          <a:off x="2908300" y="13194131"/>
          <a:ext cx="889000" cy="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120766</xdr:rowOff>
    </xdr:from>
    <xdr:to>
      <xdr:col>5</xdr:col>
      <xdr:colOff>409575</xdr:colOff>
      <xdr:row>77</xdr:row>
      <xdr:rowOff>50916</xdr:rowOff>
    </xdr:to>
    <xdr:sp macro="" textlink="">
      <xdr:nvSpPr>
        <xdr:cNvPr id="177" name="フローチャート : 判断 176"/>
        <xdr:cNvSpPr/>
      </xdr:nvSpPr>
      <xdr:spPr>
        <a:xfrm>
          <a:off x="3746500" y="13150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42043</xdr:rowOff>
    </xdr:from>
    <xdr:ext cx="469744" cy="259045"/>
    <xdr:sp macro="" textlink="">
      <xdr:nvSpPr>
        <xdr:cNvPr id="178" name="テキスト ボックス 177"/>
        <xdr:cNvSpPr txBox="1"/>
      </xdr:nvSpPr>
      <xdr:spPr>
        <a:xfrm>
          <a:off x="3562427" y="13243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6,803</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136545</xdr:rowOff>
    </xdr:from>
    <xdr:to>
      <xdr:col>4</xdr:col>
      <xdr:colOff>155575</xdr:colOff>
      <xdr:row>76</xdr:row>
      <xdr:rowOff>166354</xdr:rowOff>
    </xdr:to>
    <xdr:cxnSp macro="">
      <xdr:nvCxnSpPr>
        <xdr:cNvPr id="179" name="直線コネクタ 178"/>
        <xdr:cNvCxnSpPr/>
      </xdr:nvCxnSpPr>
      <xdr:spPr>
        <a:xfrm>
          <a:off x="2019300" y="13166745"/>
          <a:ext cx="889000" cy="2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156017</xdr:rowOff>
    </xdr:from>
    <xdr:to>
      <xdr:col>4</xdr:col>
      <xdr:colOff>206375</xdr:colOff>
      <xdr:row>77</xdr:row>
      <xdr:rowOff>86167</xdr:rowOff>
    </xdr:to>
    <xdr:sp macro="" textlink="">
      <xdr:nvSpPr>
        <xdr:cNvPr id="180" name="フローチャート : 判断 179"/>
        <xdr:cNvSpPr/>
      </xdr:nvSpPr>
      <xdr:spPr>
        <a:xfrm>
          <a:off x="2857500" y="13186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77294</xdr:rowOff>
    </xdr:from>
    <xdr:ext cx="469744" cy="259045"/>
    <xdr:sp macro="" textlink="">
      <xdr:nvSpPr>
        <xdr:cNvPr id="181" name="テキスト ボックス 180"/>
        <xdr:cNvSpPr txBox="1"/>
      </xdr:nvSpPr>
      <xdr:spPr>
        <a:xfrm>
          <a:off x="2673427" y="13278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6,032</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123058</xdr:rowOff>
    </xdr:from>
    <xdr:to>
      <xdr:col>2</xdr:col>
      <xdr:colOff>638175</xdr:colOff>
      <xdr:row>76</xdr:row>
      <xdr:rowOff>136545</xdr:rowOff>
    </xdr:to>
    <xdr:cxnSp macro="">
      <xdr:nvCxnSpPr>
        <xdr:cNvPr id="182" name="直線コネクタ 181"/>
        <xdr:cNvCxnSpPr/>
      </xdr:nvCxnSpPr>
      <xdr:spPr>
        <a:xfrm>
          <a:off x="1130300" y="13153258"/>
          <a:ext cx="889000" cy="13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152360</xdr:rowOff>
    </xdr:from>
    <xdr:to>
      <xdr:col>3</xdr:col>
      <xdr:colOff>3175</xdr:colOff>
      <xdr:row>77</xdr:row>
      <xdr:rowOff>82510</xdr:rowOff>
    </xdr:to>
    <xdr:sp macro="" textlink="">
      <xdr:nvSpPr>
        <xdr:cNvPr id="183" name="フローチャート : 判断 182"/>
        <xdr:cNvSpPr/>
      </xdr:nvSpPr>
      <xdr:spPr>
        <a:xfrm>
          <a:off x="1968500" y="1318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73637</xdr:rowOff>
    </xdr:from>
    <xdr:ext cx="469744" cy="259045"/>
    <xdr:sp macro="" textlink="">
      <xdr:nvSpPr>
        <xdr:cNvPr id="184" name="テキスト ボックス 183"/>
        <xdr:cNvSpPr txBox="1"/>
      </xdr:nvSpPr>
      <xdr:spPr>
        <a:xfrm>
          <a:off x="1784427" y="13275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168315</xdr:rowOff>
    </xdr:from>
    <xdr:to>
      <xdr:col>1</xdr:col>
      <xdr:colOff>485775</xdr:colOff>
      <xdr:row>77</xdr:row>
      <xdr:rowOff>98465</xdr:rowOff>
    </xdr:to>
    <xdr:sp macro="" textlink="">
      <xdr:nvSpPr>
        <xdr:cNvPr id="185" name="フローチャート : 判断 184"/>
        <xdr:cNvSpPr/>
      </xdr:nvSpPr>
      <xdr:spPr>
        <a:xfrm>
          <a:off x="1079500" y="131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89592</xdr:rowOff>
    </xdr:from>
    <xdr:ext cx="469744" cy="259045"/>
    <xdr:sp macro="" textlink="">
      <xdr:nvSpPr>
        <xdr:cNvPr id="186" name="テキスト ボックス 185"/>
        <xdr:cNvSpPr txBox="1"/>
      </xdr:nvSpPr>
      <xdr:spPr>
        <a:xfrm>
          <a:off x="895427" y="1329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5,763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7" name="テキスト ボックス 186"/>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8" name="テキスト ボックス 187"/>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9" name="テキスト ボックス 188"/>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0" name="テキスト ボックス 189"/>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1" name="テキスト ボックス 190"/>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99735</xdr:rowOff>
    </xdr:from>
    <xdr:to>
      <xdr:col>6</xdr:col>
      <xdr:colOff>561975</xdr:colOff>
      <xdr:row>77</xdr:row>
      <xdr:rowOff>29885</xdr:rowOff>
    </xdr:to>
    <xdr:sp macro="" textlink="">
      <xdr:nvSpPr>
        <xdr:cNvPr id="192" name="円/楕円 191"/>
        <xdr:cNvSpPr/>
      </xdr:nvSpPr>
      <xdr:spPr>
        <a:xfrm>
          <a:off x="4584700" y="13129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122612</xdr:rowOff>
    </xdr:from>
    <xdr:ext cx="469744" cy="259045"/>
    <xdr:sp macro="" textlink="">
      <xdr:nvSpPr>
        <xdr:cNvPr id="193" name="維持補修費該当値テキスト"/>
        <xdr:cNvSpPr txBox="1"/>
      </xdr:nvSpPr>
      <xdr:spPr>
        <a:xfrm>
          <a:off x="4686300" y="12981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7,263</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113131</xdr:rowOff>
    </xdr:from>
    <xdr:to>
      <xdr:col>5</xdr:col>
      <xdr:colOff>409575</xdr:colOff>
      <xdr:row>77</xdr:row>
      <xdr:rowOff>43281</xdr:rowOff>
    </xdr:to>
    <xdr:sp macro="" textlink="">
      <xdr:nvSpPr>
        <xdr:cNvPr id="194" name="円/楕円 193"/>
        <xdr:cNvSpPr/>
      </xdr:nvSpPr>
      <xdr:spPr>
        <a:xfrm>
          <a:off x="3746500" y="13143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59809</xdr:rowOff>
    </xdr:from>
    <xdr:ext cx="469744" cy="259045"/>
    <xdr:sp macro="" textlink="">
      <xdr:nvSpPr>
        <xdr:cNvPr id="195" name="テキスト ボックス 194"/>
        <xdr:cNvSpPr txBox="1"/>
      </xdr:nvSpPr>
      <xdr:spPr>
        <a:xfrm>
          <a:off x="3562427" y="12918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6,970</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115554</xdr:rowOff>
    </xdr:from>
    <xdr:to>
      <xdr:col>4</xdr:col>
      <xdr:colOff>206375</xdr:colOff>
      <xdr:row>77</xdr:row>
      <xdr:rowOff>45704</xdr:rowOff>
    </xdr:to>
    <xdr:sp macro="" textlink="">
      <xdr:nvSpPr>
        <xdr:cNvPr id="196" name="円/楕円 195"/>
        <xdr:cNvSpPr/>
      </xdr:nvSpPr>
      <xdr:spPr>
        <a:xfrm>
          <a:off x="2857500" y="13145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62232</xdr:rowOff>
    </xdr:from>
    <xdr:ext cx="469744" cy="259045"/>
    <xdr:sp macro="" textlink="">
      <xdr:nvSpPr>
        <xdr:cNvPr id="197" name="テキスト ボックス 196"/>
        <xdr:cNvSpPr txBox="1"/>
      </xdr:nvSpPr>
      <xdr:spPr>
        <a:xfrm>
          <a:off x="2673427" y="12920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6,917</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85745</xdr:rowOff>
    </xdr:from>
    <xdr:to>
      <xdr:col>3</xdr:col>
      <xdr:colOff>3175</xdr:colOff>
      <xdr:row>77</xdr:row>
      <xdr:rowOff>15895</xdr:rowOff>
    </xdr:to>
    <xdr:sp macro="" textlink="">
      <xdr:nvSpPr>
        <xdr:cNvPr id="198" name="円/楕円 197"/>
        <xdr:cNvSpPr/>
      </xdr:nvSpPr>
      <xdr:spPr>
        <a:xfrm>
          <a:off x="1968500" y="13115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32422</xdr:rowOff>
    </xdr:from>
    <xdr:ext cx="469744" cy="259045"/>
    <xdr:sp macro="" textlink="">
      <xdr:nvSpPr>
        <xdr:cNvPr id="199" name="テキスト ボックス 198"/>
        <xdr:cNvSpPr txBox="1"/>
      </xdr:nvSpPr>
      <xdr:spPr>
        <a:xfrm>
          <a:off x="1784427" y="12891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7,569</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72258</xdr:rowOff>
    </xdr:from>
    <xdr:to>
      <xdr:col>1</xdr:col>
      <xdr:colOff>485775</xdr:colOff>
      <xdr:row>77</xdr:row>
      <xdr:rowOff>2408</xdr:rowOff>
    </xdr:to>
    <xdr:sp macro="" textlink="">
      <xdr:nvSpPr>
        <xdr:cNvPr id="200" name="円/楕円 199"/>
        <xdr:cNvSpPr/>
      </xdr:nvSpPr>
      <xdr:spPr>
        <a:xfrm>
          <a:off x="1079500" y="13102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18935</xdr:rowOff>
    </xdr:from>
    <xdr:ext cx="469744" cy="259045"/>
    <xdr:sp macro="" textlink="">
      <xdr:nvSpPr>
        <xdr:cNvPr id="201" name="テキスト ボックス 200"/>
        <xdr:cNvSpPr txBox="1"/>
      </xdr:nvSpPr>
      <xdr:spPr>
        <a:xfrm>
          <a:off x="895427" y="12877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7,864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2" name="正方形/長方形 20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3" name="正方形/長方形 202"/>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4" name="正方形/長方形 203"/>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5" name="正方形/長方形 204"/>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6" name="正方形/長方形 205"/>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7" name="正方形/長方形 206"/>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8" name="正方形/長方形 207"/>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105,024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9" name="正方形/長方形 208"/>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0" name="テキスト ボックス 209"/>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1" name="直線コネクタ 210"/>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2" name="テキスト ボックス 211"/>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139700</xdr:rowOff>
    </xdr:from>
    <xdr:to>
      <xdr:col>7</xdr:col>
      <xdr:colOff>638175</xdr:colOff>
      <xdr:row>99</xdr:row>
      <xdr:rowOff>139700</xdr:rowOff>
    </xdr:to>
    <xdr:cxnSp macro="">
      <xdr:nvCxnSpPr>
        <xdr:cNvPr id="213" name="直線コネクタ 212"/>
        <xdr:cNvCxnSpPr/>
      </xdr:nvCxnSpPr>
      <xdr:spPr>
        <a:xfrm>
          <a:off x="762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168927</xdr:rowOff>
    </xdr:from>
    <xdr:ext cx="531299" cy="259045"/>
    <xdr:sp macro="" textlink="">
      <xdr:nvSpPr>
        <xdr:cNvPr id="214" name="テキスト ボックス 213"/>
        <xdr:cNvSpPr txBox="1"/>
      </xdr:nvSpPr>
      <xdr:spPr>
        <a:xfrm>
          <a:off x="230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98</xdr:row>
      <xdr:rowOff>25400</xdr:rowOff>
    </xdr:from>
    <xdr:to>
      <xdr:col>7</xdr:col>
      <xdr:colOff>638175</xdr:colOff>
      <xdr:row>98</xdr:row>
      <xdr:rowOff>25400</xdr:rowOff>
    </xdr:to>
    <xdr:cxnSp macro="">
      <xdr:nvCxnSpPr>
        <xdr:cNvPr id="215" name="直線コネクタ 214"/>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54627</xdr:rowOff>
    </xdr:from>
    <xdr:ext cx="531299" cy="259045"/>
    <xdr:sp macro="" textlink="">
      <xdr:nvSpPr>
        <xdr:cNvPr id="216" name="テキスト ボックス 215"/>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96</xdr:row>
      <xdr:rowOff>82550</xdr:rowOff>
    </xdr:from>
    <xdr:to>
      <xdr:col>7</xdr:col>
      <xdr:colOff>638175</xdr:colOff>
      <xdr:row>96</xdr:row>
      <xdr:rowOff>82550</xdr:rowOff>
    </xdr:to>
    <xdr:cxnSp macro="">
      <xdr:nvCxnSpPr>
        <xdr:cNvPr id="217" name="直線コネクタ 216"/>
        <xdr:cNvCxnSpPr/>
      </xdr:nvCxnSpPr>
      <xdr:spPr>
        <a:xfrm>
          <a:off x="762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111777</xdr:rowOff>
    </xdr:from>
    <xdr:ext cx="531299" cy="259045"/>
    <xdr:sp macro="" textlink="">
      <xdr:nvSpPr>
        <xdr:cNvPr id="218" name="テキスト ボックス 217"/>
        <xdr:cNvSpPr txBox="1"/>
      </xdr:nvSpPr>
      <xdr:spPr>
        <a:xfrm>
          <a:off x="230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93</xdr:row>
      <xdr:rowOff>25400</xdr:rowOff>
    </xdr:from>
    <xdr:to>
      <xdr:col>7</xdr:col>
      <xdr:colOff>638175</xdr:colOff>
      <xdr:row>93</xdr:row>
      <xdr:rowOff>25400</xdr:rowOff>
    </xdr:to>
    <xdr:cxnSp macro="">
      <xdr:nvCxnSpPr>
        <xdr:cNvPr id="221" name="直線コネクタ 220"/>
        <xdr:cNvCxnSpPr/>
      </xdr:nvCxnSpPr>
      <xdr:spPr>
        <a:xfrm>
          <a:off x="762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54627</xdr:rowOff>
    </xdr:from>
    <xdr:ext cx="595419" cy="259045"/>
    <xdr:sp macro="" textlink="">
      <xdr:nvSpPr>
        <xdr:cNvPr id="222" name="テキスト ボックス 221"/>
        <xdr:cNvSpPr txBox="1"/>
      </xdr:nvSpPr>
      <xdr:spPr>
        <a:xfrm>
          <a:off x="166581" y="15828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91</xdr:row>
      <xdr:rowOff>82550</xdr:rowOff>
    </xdr:from>
    <xdr:to>
      <xdr:col>7</xdr:col>
      <xdr:colOff>638175</xdr:colOff>
      <xdr:row>91</xdr:row>
      <xdr:rowOff>82550</xdr:rowOff>
    </xdr:to>
    <xdr:cxnSp macro="">
      <xdr:nvCxnSpPr>
        <xdr:cNvPr id="223" name="直線コネクタ 222"/>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90</xdr:row>
      <xdr:rowOff>111777</xdr:rowOff>
    </xdr:from>
    <xdr:ext cx="595419" cy="259045"/>
    <xdr:sp macro="" textlink="">
      <xdr:nvSpPr>
        <xdr:cNvPr id="224" name="テキスト ボックス 223"/>
        <xdr:cNvSpPr txBox="1"/>
      </xdr:nvSpPr>
      <xdr:spPr>
        <a:xfrm>
          <a:off x="166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89</xdr:row>
      <xdr:rowOff>139700</xdr:rowOff>
    </xdr:from>
    <xdr:to>
      <xdr:col>7</xdr:col>
      <xdr:colOff>638175</xdr:colOff>
      <xdr:row>89</xdr:row>
      <xdr:rowOff>139700</xdr:rowOff>
    </xdr:to>
    <xdr:cxnSp macro="">
      <xdr:nvCxnSpPr>
        <xdr:cNvPr id="225" name="直線コネクタ 224"/>
        <xdr:cNvCxnSpPr/>
      </xdr:nvCxnSpPr>
      <xdr:spPr>
        <a:xfrm>
          <a:off x="762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88</xdr:row>
      <xdr:rowOff>168927</xdr:rowOff>
    </xdr:from>
    <xdr:ext cx="595419" cy="259045"/>
    <xdr:sp macro="" textlink="">
      <xdr:nvSpPr>
        <xdr:cNvPr id="226" name="テキスト ボックス 225"/>
        <xdr:cNvSpPr txBox="1"/>
      </xdr:nvSpPr>
      <xdr:spPr>
        <a:xfrm>
          <a:off x="166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143263</xdr:rowOff>
    </xdr:from>
    <xdr:to>
      <xdr:col>6</xdr:col>
      <xdr:colOff>510540</xdr:colOff>
      <xdr:row>98</xdr:row>
      <xdr:rowOff>127422</xdr:rowOff>
    </xdr:to>
    <xdr:cxnSp macro="">
      <xdr:nvCxnSpPr>
        <xdr:cNvPr id="230" name="直線コネクタ 229"/>
        <xdr:cNvCxnSpPr/>
      </xdr:nvCxnSpPr>
      <xdr:spPr>
        <a:xfrm flipV="1">
          <a:off x="4633595" y="15573763"/>
          <a:ext cx="1270" cy="1355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131249</xdr:rowOff>
    </xdr:from>
    <xdr:ext cx="534377" cy="259045"/>
    <xdr:sp macro="" textlink="">
      <xdr:nvSpPr>
        <xdr:cNvPr id="231" name="扶助費最小値テキスト"/>
        <xdr:cNvSpPr txBox="1"/>
      </xdr:nvSpPr>
      <xdr:spPr>
        <a:xfrm>
          <a:off x="4686300" y="16933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49,289</a:t>
          </a:r>
          <a:endParaRPr kumimoji="1" lang="ja-JP" altLang="en-US" sz="1000" b="1">
            <a:latin typeface="ＭＳ Ｐゴシック"/>
          </a:endParaRPr>
        </a:p>
      </xdr:txBody>
    </xdr:sp>
    <xdr:clientData/>
  </xdr:oneCellAnchor>
  <xdr:twoCellAnchor>
    <xdr:from>
      <xdr:col>6</xdr:col>
      <xdr:colOff>422275</xdr:colOff>
      <xdr:row>98</xdr:row>
      <xdr:rowOff>127422</xdr:rowOff>
    </xdr:from>
    <xdr:to>
      <xdr:col>6</xdr:col>
      <xdr:colOff>600075</xdr:colOff>
      <xdr:row>98</xdr:row>
      <xdr:rowOff>127422</xdr:rowOff>
    </xdr:to>
    <xdr:cxnSp macro="">
      <xdr:nvCxnSpPr>
        <xdr:cNvPr id="232" name="直線コネクタ 231"/>
        <xdr:cNvCxnSpPr/>
      </xdr:nvCxnSpPr>
      <xdr:spPr>
        <a:xfrm>
          <a:off x="4546600" y="16929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89940</xdr:rowOff>
    </xdr:from>
    <xdr:ext cx="599010" cy="259045"/>
    <xdr:sp macro="" textlink="">
      <xdr:nvSpPr>
        <xdr:cNvPr id="233" name="扶助費最大値テキスト"/>
        <xdr:cNvSpPr txBox="1"/>
      </xdr:nvSpPr>
      <xdr:spPr>
        <a:xfrm>
          <a:off x="4686300" y="15348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191,626</a:t>
          </a:r>
          <a:endParaRPr kumimoji="1" lang="ja-JP" altLang="en-US" sz="1000" b="1">
            <a:latin typeface="ＭＳ Ｐゴシック"/>
          </a:endParaRPr>
        </a:p>
      </xdr:txBody>
    </xdr:sp>
    <xdr:clientData/>
  </xdr:oneCellAnchor>
  <xdr:twoCellAnchor>
    <xdr:from>
      <xdr:col>6</xdr:col>
      <xdr:colOff>422275</xdr:colOff>
      <xdr:row>90</xdr:row>
      <xdr:rowOff>143263</xdr:rowOff>
    </xdr:from>
    <xdr:to>
      <xdr:col>6</xdr:col>
      <xdr:colOff>600075</xdr:colOff>
      <xdr:row>90</xdr:row>
      <xdr:rowOff>143263</xdr:rowOff>
    </xdr:to>
    <xdr:cxnSp macro="">
      <xdr:nvCxnSpPr>
        <xdr:cNvPr id="234" name="直線コネクタ 233"/>
        <xdr:cNvCxnSpPr/>
      </xdr:nvCxnSpPr>
      <xdr:spPr>
        <a:xfrm>
          <a:off x="4546600" y="15573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131671</xdr:rowOff>
    </xdr:from>
    <xdr:to>
      <xdr:col>6</xdr:col>
      <xdr:colOff>511175</xdr:colOff>
      <xdr:row>96</xdr:row>
      <xdr:rowOff>138328</xdr:rowOff>
    </xdr:to>
    <xdr:cxnSp macro="">
      <xdr:nvCxnSpPr>
        <xdr:cNvPr id="235" name="直線コネクタ 234"/>
        <xdr:cNvCxnSpPr/>
      </xdr:nvCxnSpPr>
      <xdr:spPr>
        <a:xfrm>
          <a:off x="3797300" y="16590871"/>
          <a:ext cx="838200" cy="6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159566</xdr:rowOff>
    </xdr:from>
    <xdr:ext cx="534377" cy="259045"/>
    <xdr:sp macro="" textlink="">
      <xdr:nvSpPr>
        <xdr:cNvPr id="236" name="扶助費平均値テキスト"/>
        <xdr:cNvSpPr txBox="1"/>
      </xdr:nvSpPr>
      <xdr:spPr>
        <a:xfrm>
          <a:off x="4686300" y="166187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74,316</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9689</xdr:rowOff>
    </xdr:from>
    <xdr:to>
      <xdr:col>6</xdr:col>
      <xdr:colOff>561975</xdr:colOff>
      <xdr:row>97</xdr:row>
      <xdr:rowOff>111289</xdr:rowOff>
    </xdr:to>
    <xdr:sp macro="" textlink="">
      <xdr:nvSpPr>
        <xdr:cNvPr id="237" name="フローチャート : 判断 236"/>
        <xdr:cNvSpPr/>
      </xdr:nvSpPr>
      <xdr:spPr>
        <a:xfrm>
          <a:off x="4584700" y="1664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131671</xdr:rowOff>
    </xdr:from>
    <xdr:to>
      <xdr:col>5</xdr:col>
      <xdr:colOff>358775</xdr:colOff>
      <xdr:row>97</xdr:row>
      <xdr:rowOff>58423</xdr:rowOff>
    </xdr:to>
    <xdr:cxnSp macro="">
      <xdr:nvCxnSpPr>
        <xdr:cNvPr id="238" name="直線コネクタ 237"/>
        <xdr:cNvCxnSpPr/>
      </xdr:nvCxnSpPr>
      <xdr:spPr>
        <a:xfrm flipV="1">
          <a:off x="2908300" y="16590871"/>
          <a:ext cx="889000" cy="98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71326</xdr:rowOff>
    </xdr:from>
    <xdr:to>
      <xdr:col>5</xdr:col>
      <xdr:colOff>409575</xdr:colOff>
      <xdr:row>97</xdr:row>
      <xdr:rowOff>1476</xdr:rowOff>
    </xdr:to>
    <xdr:sp macro="" textlink="">
      <xdr:nvSpPr>
        <xdr:cNvPr id="239" name="フローチャート : 判断 238"/>
        <xdr:cNvSpPr/>
      </xdr:nvSpPr>
      <xdr:spPr>
        <a:xfrm>
          <a:off x="3746500" y="16530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18003</xdr:rowOff>
    </xdr:from>
    <xdr:ext cx="534377" cy="259045"/>
    <xdr:sp macro="" textlink="">
      <xdr:nvSpPr>
        <xdr:cNvPr id="240" name="テキスト ボックス 239"/>
        <xdr:cNvSpPr txBox="1"/>
      </xdr:nvSpPr>
      <xdr:spPr>
        <a:xfrm>
          <a:off x="3530111" y="16305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85,845</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58423</xdr:rowOff>
    </xdr:from>
    <xdr:to>
      <xdr:col>4</xdr:col>
      <xdr:colOff>155575</xdr:colOff>
      <xdr:row>97</xdr:row>
      <xdr:rowOff>72816</xdr:rowOff>
    </xdr:to>
    <xdr:cxnSp macro="">
      <xdr:nvCxnSpPr>
        <xdr:cNvPr id="241" name="直線コネクタ 240"/>
        <xdr:cNvCxnSpPr/>
      </xdr:nvCxnSpPr>
      <xdr:spPr>
        <a:xfrm flipV="1">
          <a:off x="2019300" y="16689073"/>
          <a:ext cx="889000" cy="14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128991</xdr:rowOff>
    </xdr:from>
    <xdr:to>
      <xdr:col>4</xdr:col>
      <xdr:colOff>206375</xdr:colOff>
      <xdr:row>97</xdr:row>
      <xdr:rowOff>59141</xdr:rowOff>
    </xdr:to>
    <xdr:sp macro="" textlink="">
      <xdr:nvSpPr>
        <xdr:cNvPr id="242" name="フローチャート : 判断 241"/>
        <xdr:cNvSpPr/>
      </xdr:nvSpPr>
      <xdr:spPr>
        <a:xfrm>
          <a:off x="2857500" y="16588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75668</xdr:rowOff>
    </xdr:from>
    <xdr:ext cx="534377" cy="259045"/>
    <xdr:sp macro="" textlink="">
      <xdr:nvSpPr>
        <xdr:cNvPr id="243" name="テキスト ボックス 242"/>
        <xdr:cNvSpPr txBox="1"/>
      </xdr:nvSpPr>
      <xdr:spPr>
        <a:xfrm>
          <a:off x="2641111" y="16363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72816</xdr:rowOff>
    </xdr:from>
    <xdr:to>
      <xdr:col>2</xdr:col>
      <xdr:colOff>638175</xdr:colOff>
      <xdr:row>97</xdr:row>
      <xdr:rowOff>92694</xdr:rowOff>
    </xdr:to>
    <xdr:cxnSp macro="">
      <xdr:nvCxnSpPr>
        <xdr:cNvPr id="244" name="直線コネクタ 243"/>
        <xdr:cNvCxnSpPr/>
      </xdr:nvCxnSpPr>
      <xdr:spPr>
        <a:xfrm flipV="1">
          <a:off x="1130300" y="16703466"/>
          <a:ext cx="889000" cy="19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147507</xdr:rowOff>
    </xdr:from>
    <xdr:to>
      <xdr:col>3</xdr:col>
      <xdr:colOff>3175</xdr:colOff>
      <xdr:row>97</xdr:row>
      <xdr:rowOff>77657</xdr:rowOff>
    </xdr:to>
    <xdr:sp macro="" textlink="">
      <xdr:nvSpPr>
        <xdr:cNvPr id="245" name="フローチャート : 判断 244"/>
        <xdr:cNvSpPr/>
      </xdr:nvSpPr>
      <xdr:spPr>
        <a:xfrm>
          <a:off x="1968500" y="16606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94184</xdr:rowOff>
    </xdr:from>
    <xdr:ext cx="534377" cy="259045"/>
    <xdr:sp macro="" textlink="">
      <xdr:nvSpPr>
        <xdr:cNvPr id="246" name="テキスト ボックス 245"/>
        <xdr:cNvSpPr txBox="1"/>
      </xdr:nvSpPr>
      <xdr:spPr>
        <a:xfrm>
          <a:off x="1752111" y="16381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77,847</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146889</xdr:rowOff>
    </xdr:from>
    <xdr:to>
      <xdr:col>1</xdr:col>
      <xdr:colOff>485775</xdr:colOff>
      <xdr:row>97</xdr:row>
      <xdr:rowOff>77039</xdr:rowOff>
    </xdr:to>
    <xdr:sp macro="" textlink="">
      <xdr:nvSpPr>
        <xdr:cNvPr id="247" name="フローチャート : 判断 246"/>
        <xdr:cNvSpPr/>
      </xdr:nvSpPr>
      <xdr:spPr>
        <a:xfrm>
          <a:off x="1079500" y="1660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93566</xdr:rowOff>
    </xdr:from>
    <xdr:ext cx="534377" cy="259045"/>
    <xdr:sp macro="" textlink="">
      <xdr:nvSpPr>
        <xdr:cNvPr id="248" name="テキスト ボックス 247"/>
        <xdr:cNvSpPr txBox="1"/>
      </xdr:nvSpPr>
      <xdr:spPr>
        <a:xfrm>
          <a:off x="863111" y="16381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77,912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87528</xdr:rowOff>
    </xdr:from>
    <xdr:to>
      <xdr:col>6</xdr:col>
      <xdr:colOff>561975</xdr:colOff>
      <xdr:row>97</xdr:row>
      <xdr:rowOff>17678</xdr:rowOff>
    </xdr:to>
    <xdr:sp macro="" textlink="">
      <xdr:nvSpPr>
        <xdr:cNvPr id="254" name="円/楕円 253"/>
        <xdr:cNvSpPr/>
      </xdr:nvSpPr>
      <xdr:spPr>
        <a:xfrm>
          <a:off x="4584700" y="1654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110405</xdr:rowOff>
    </xdr:from>
    <xdr:ext cx="534377" cy="259045"/>
    <xdr:sp macro="" textlink="">
      <xdr:nvSpPr>
        <xdr:cNvPr id="255" name="扶助費該当値テキスト"/>
        <xdr:cNvSpPr txBox="1"/>
      </xdr:nvSpPr>
      <xdr:spPr>
        <a:xfrm>
          <a:off x="4686300" y="16398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84,144</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80871</xdr:rowOff>
    </xdr:from>
    <xdr:to>
      <xdr:col>5</xdr:col>
      <xdr:colOff>409575</xdr:colOff>
      <xdr:row>97</xdr:row>
      <xdr:rowOff>11021</xdr:rowOff>
    </xdr:to>
    <xdr:sp macro="" textlink="">
      <xdr:nvSpPr>
        <xdr:cNvPr id="256" name="円/楕円 255"/>
        <xdr:cNvSpPr/>
      </xdr:nvSpPr>
      <xdr:spPr>
        <a:xfrm>
          <a:off x="3746500" y="16540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2148</xdr:rowOff>
    </xdr:from>
    <xdr:ext cx="534377" cy="259045"/>
    <xdr:sp macro="" textlink="">
      <xdr:nvSpPr>
        <xdr:cNvPr id="257" name="テキスト ボックス 256"/>
        <xdr:cNvSpPr txBox="1"/>
      </xdr:nvSpPr>
      <xdr:spPr>
        <a:xfrm>
          <a:off x="3530111" y="16632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84,843</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7623</xdr:rowOff>
    </xdr:from>
    <xdr:to>
      <xdr:col>4</xdr:col>
      <xdr:colOff>206375</xdr:colOff>
      <xdr:row>97</xdr:row>
      <xdr:rowOff>109223</xdr:rowOff>
    </xdr:to>
    <xdr:sp macro="" textlink="">
      <xdr:nvSpPr>
        <xdr:cNvPr id="258" name="円/楕円 257"/>
        <xdr:cNvSpPr/>
      </xdr:nvSpPr>
      <xdr:spPr>
        <a:xfrm>
          <a:off x="2857500" y="16638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100350</xdr:rowOff>
    </xdr:from>
    <xdr:ext cx="534377" cy="259045"/>
    <xdr:sp macro="" textlink="">
      <xdr:nvSpPr>
        <xdr:cNvPr id="259" name="テキスト ボックス 258"/>
        <xdr:cNvSpPr txBox="1"/>
      </xdr:nvSpPr>
      <xdr:spPr>
        <a:xfrm>
          <a:off x="2641111" y="16731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74,533</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22016</xdr:rowOff>
    </xdr:from>
    <xdr:to>
      <xdr:col>3</xdr:col>
      <xdr:colOff>3175</xdr:colOff>
      <xdr:row>97</xdr:row>
      <xdr:rowOff>123616</xdr:rowOff>
    </xdr:to>
    <xdr:sp macro="" textlink="">
      <xdr:nvSpPr>
        <xdr:cNvPr id="260" name="円/楕円 259"/>
        <xdr:cNvSpPr/>
      </xdr:nvSpPr>
      <xdr:spPr>
        <a:xfrm>
          <a:off x="1968500" y="16652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114743</xdr:rowOff>
    </xdr:from>
    <xdr:ext cx="534377" cy="259045"/>
    <xdr:sp macro="" textlink="">
      <xdr:nvSpPr>
        <xdr:cNvPr id="261" name="テキスト ボックス 260"/>
        <xdr:cNvSpPr txBox="1"/>
      </xdr:nvSpPr>
      <xdr:spPr>
        <a:xfrm>
          <a:off x="1752111" y="16745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73,022</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41894</xdr:rowOff>
    </xdr:from>
    <xdr:to>
      <xdr:col>1</xdr:col>
      <xdr:colOff>485775</xdr:colOff>
      <xdr:row>97</xdr:row>
      <xdr:rowOff>143494</xdr:rowOff>
    </xdr:to>
    <xdr:sp macro="" textlink="">
      <xdr:nvSpPr>
        <xdr:cNvPr id="262" name="円/楕円 261"/>
        <xdr:cNvSpPr/>
      </xdr:nvSpPr>
      <xdr:spPr>
        <a:xfrm>
          <a:off x="1079500" y="16672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134621</xdr:rowOff>
    </xdr:from>
    <xdr:ext cx="534377" cy="259045"/>
    <xdr:sp macro="" textlink="">
      <xdr:nvSpPr>
        <xdr:cNvPr id="263" name="テキスト ボックス 262"/>
        <xdr:cNvSpPr txBox="1"/>
      </xdr:nvSpPr>
      <xdr:spPr>
        <a:xfrm>
          <a:off x="863111" y="16765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70,935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37,435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4" name="直線コネクタ 273"/>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5" name="テキスト ボックス 274"/>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6" name="直線コネクタ 275"/>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7" name="テキスト ボックス 276"/>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8" name="直線コネクタ 277"/>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9" name="テキスト ボックス 278"/>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0" name="直線コネクタ 279"/>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1" name="テキスト ボックス 280"/>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2" name="直線コネクタ 281"/>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3" name="テキスト ボックス 282"/>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4" name="直線コネクタ 283"/>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5" name="テキスト ボックス 284"/>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7" name="テキスト ボックス 28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18978</xdr:rowOff>
    </xdr:from>
    <xdr:to>
      <xdr:col>15</xdr:col>
      <xdr:colOff>180340</xdr:colOff>
      <xdr:row>38</xdr:row>
      <xdr:rowOff>103396</xdr:rowOff>
    </xdr:to>
    <xdr:cxnSp macro="">
      <xdr:nvCxnSpPr>
        <xdr:cNvPr id="289" name="直線コネクタ 288"/>
        <xdr:cNvCxnSpPr/>
      </xdr:nvCxnSpPr>
      <xdr:spPr>
        <a:xfrm flipV="1">
          <a:off x="10475595" y="5333928"/>
          <a:ext cx="1270" cy="1284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107223</xdr:rowOff>
    </xdr:from>
    <xdr:ext cx="534377" cy="259045"/>
    <xdr:sp macro="" textlink="">
      <xdr:nvSpPr>
        <xdr:cNvPr id="290" name="補助費等最小値テキスト"/>
        <xdr:cNvSpPr txBox="1"/>
      </xdr:nvSpPr>
      <xdr:spPr>
        <a:xfrm>
          <a:off x="10528300" y="6622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15,335</a:t>
          </a:r>
          <a:endParaRPr kumimoji="1" lang="ja-JP" altLang="en-US" sz="1000" b="1">
            <a:latin typeface="ＭＳ Ｐゴシック"/>
          </a:endParaRPr>
        </a:p>
      </xdr:txBody>
    </xdr:sp>
    <xdr:clientData/>
  </xdr:oneCellAnchor>
  <xdr:twoCellAnchor>
    <xdr:from>
      <xdr:col>15</xdr:col>
      <xdr:colOff>92075</xdr:colOff>
      <xdr:row>38</xdr:row>
      <xdr:rowOff>103396</xdr:rowOff>
    </xdr:from>
    <xdr:to>
      <xdr:col>15</xdr:col>
      <xdr:colOff>269875</xdr:colOff>
      <xdr:row>38</xdr:row>
      <xdr:rowOff>103396</xdr:rowOff>
    </xdr:to>
    <xdr:cxnSp macro="">
      <xdr:nvCxnSpPr>
        <xdr:cNvPr id="291" name="直線コネクタ 290"/>
        <xdr:cNvCxnSpPr/>
      </xdr:nvCxnSpPr>
      <xdr:spPr>
        <a:xfrm>
          <a:off x="10388600" y="6618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137105</xdr:rowOff>
    </xdr:from>
    <xdr:ext cx="599010" cy="259045"/>
    <xdr:sp macro="" textlink="">
      <xdr:nvSpPr>
        <xdr:cNvPr id="292" name="補助費等最大値テキスト"/>
        <xdr:cNvSpPr txBox="1"/>
      </xdr:nvSpPr>
      <xdr:spPr>
        <a:xfrm>
          <a:off x="10528300" y="5109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133,340</a:t>
          </a:r>
          <a:endParaRPr kumimoji="1" lang="ja-JP" altLang="en-US" sz="1000" b="1">
            <a:latin typeface="ＭＳ Ｐゴシック"/>
          </a:endParaRPr>
        </a:p>
      </xdr:txBody>
    </xdr:sp>
    <xdr:clientData/>
  </xdr:oneCellAnchor>
  <xdr:twoCellAnchor>
    <xdr:from>
      <xdr:col>15</xdr:col>
      <xdr:colOff>92075</xdr:colOff>
      <xdr:row>31</xdr:row>
      <xdr:rowOff>18978</xdr:rowOff>
    </xdr:from>
    <xdr:to>
      <xdr:col>15</xdr:col>
      <xdr:colOff>269875</xdr:colOff>
      <xdr:row>31</xdr:row>
      <xdr:rowOff>18978</xdr:rowOff>
    </xdr:to>
    <xdr:cxnSp macro="">
      <xdr:nvCxnSpPr>
        <xdr:cNvPr id="293" name="直線コネクタ 292"/>
        <xdr:cNvCxnSpPr/>
      </xdr:nvCxnSpPr>
      <xdr:spPr>
        <a:xfrm>
          <a:off x="10388600" y="5333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60452</xdr:rowOff>
    </xdr:from>
    <xdr:to>
      <xdr:col>15</xdr:col>
      <xdr:colOff>180975</xdr:colOff>
      <xdr:row>36</xdr:row>
      <xdr:rowOff>71327</xdr:rowOff>
    </xdr:to>
    <xdr:cxnSp macro="">
      <xdr:nvCxnSpPr>
        <xdr:cNvPr id="294" name="直線コネクタ 293"/>
        <xdr:cNvCxnSpPr/>
      </xdr:nvCxnSpPr>
      <xdr:spPr>
        <a:xfrm flipV="1">
          <a:off x="9639300" y="6232652"/>
          <a:ext cx="838200" cy="10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137435</xdr:rowOff>
    </xdr:from>
    <xdr:ext cx="534377" cy="259045"/>
    <xdr:sp macro="" textlink="">
      <xdr:nvSpPr>
        <xdr:cNvPr id="295" name="補助費等平均値テキスト"/>
        <xdr:cNvSpPr txBox="1"/>
      </xdr:nvSpPr>
      <xdr:spPr>
        <a:xfrm>
          <a:off x="10528300" y="59667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56,893</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114558</xdr:rowOff>
    </xdr:from>
    <xdr:to>
      <xdr:col>15</xdr:col>
      <xdr:colOff>231775</xdr:colOff>
      <xdr:row>36</xdr:row>
      <xdr:rowOff>44708</xdr:rowOff>
    </xdr:to>
    <xdr:sp macro="" textlink="">
      <xdr:nvSpPr>
        <xdr:cNvPr id="296" name="フローチャート : 判断 295"/>
        <xdr:cNvSpPr/>
      </xdr:nvSpPr>
      <xdr:spPr>
        <a:xfrm>
          <a:off x="10426700" y="6115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71327</xdr:rowOff>
    </xdr:from>
    <xdr:to>
      <xdr:col>14</xdr:col>
      <xdr:colOff>28575</xdr:colOff>
      <xdr:row>36</xdr:row>
      <xdr:rowOff>111136</xdr:rowOff>
    </xdr:to>
    <xdr:cxnSp macro="">
      <xdr:nvCxnSpPr>
        <xdr:cNvPr id="297" name="直線コネクタ 296"/>
        <xdr:cNvCxnSpPr/>
      </xdr:nvCxnSpPr>
      <xdr:spPr>
        <a:xfrm flipV="1">
          <a:off x="8750300" y="6243527"/>
          <a:ext cx="889000" cy="3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83076</xdr:rowOff>
    </xdr:from>
    <xdr:to>
      <xdr:col>14</xdr:col>
      <xdr:colOff>79375</xdr:colOff>
      <xdr:row>36</xdr:row>
      <xdr:rowOff>13226</xdr:rowOff>
    </xdr:to>
    <xdr:sp macro="" textlink="">
      <xdr:nvSpPr>
        <xdr:cNvPr id="298" name="フローチャート : 判断 297"/>
        <xdr:cNvSpPr/>
      </xdr:nvSpPr>
      <xdr:spPr>
        <a:xfrm>
          <a:off x="9588500" y="608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29753</xdr:rowOff>
    </xdr:from>
    <xdr:ext cx="534377" cy="259045"/>
    <xdr:sp macro="" textlink="">
      <xdr:nvSpPr>
        <xdr:cNvPr id="299" name="テキスト ボックス 298"/>
        <xdr:cNvSpPr txBox="1"/>
      </xdr:nvSpPr>
      <xdr:spPr>
        <a:xfrm>
          <a:off x="9372111" y="5859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59,785</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111136</xdr:rowOff>
    </xdr:from>
    <xdr:to>
      <xdr:col>12</xdr:col>
      <xdr:colOff>511175</xdr:colOff>
      <xdr:row>36</xdr:row>
      <xdr:rowOff>119071</xdr:rowOff>
    </xdr:to>
    <xdr:cxnSp macro="">
      <xdr:nvCxnSpPr>
        <xdr:cNvPr id="300" name="直線コネクタ 299"/>
        <xdr:cNvCxnSpPr/>
      </xdr:nvCxnSpPr>
      <xdr:spPr>
        <a:xfrm flipV="1">
          <a:off x="7861300" y="6283336"/>
          <a:ext cx="889000" cy="7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110312</xdr:rowOff>
    </xdr:from>
    <xdr:to>
      <xdr:col>12</xdr:col>
      <xdr:colOff>561975</xdr:colOff>
      <xdr:row>36</xdr:row>
      <xdr:rowOff>40462</xdr:rowOff>
    </xdr:to>
    <xdr:sp macro="" textlink="">
      <xdr:nvSpPr>
        <xdr:cNvPr id="301" name="フローチャート : 判断 300"/>
        <xdr:cNvSpPr/>
      </xdr:nvSpPr>
      <xdr:spPr>
        <a:xfrm>
          <a:off x="8699500" y="6111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56989</xdr:rowOff>
    </xdr:from>
    <xdr:ext cx="534377" cy="259045"/>
    <xdr:sp macro="" textlink="">
      <xdr:nvSpPr>
        <xdr:cNvPr id="302" name="テキスト ボックス 301"/>
        <xdr:cNvSpPr txBox="1"/>
      </xdr:nvSpPr>
      <xdr:spPr>
        <a:xfrm>
          <a:off x="8483111" y="5886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57,283</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119071</xdr:rowOff>
    </xdr:from>
    <xdr:to>
      <xdr:col>11</xdr:col>
      <xdr:colOff>307975</xdr:colOff>
      <xdr:row>36</xdr:row>
      <xdr:rowOff>121455</xdr:rowOff>
    </xdr:to>
    <xdr:cxnSp macro="">
      <xdr:nvCxnSpPr>
        <xdr:cNvPr id="303" name="直線コネクタ 302"/>
        <xdr:cNvCxnSpPr/>
      </xdr:nvCxnSpPr>
      <xdr:spPr>
        <a:xfrm flipV="1">
          <a:off x="6972300" y="6291271"/>
          <a:ext cx="889000" cy="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118389</xdr:rowOff>
    </xdr:from>
    <xdr:to>
      <xdr:col>11</xdr:col>
      <xdr:colOff>358775</xdr:colOff>
      <xdr:row>36</xdr:row>
      <xdr:rowOff>48539</xdr:rowOff>
    </xdr:to>
    <xdr:sp macro="" textlink="">
      <xdr:nvSpPr>
        <xdr:cNvPr id="304" name="フローチャート : 判断 303"/>
        <xdr:cNvSpPr/>
      </xdr:nvSpPr>
      <xdr:spPr>
        <a:xfrm>
          <a:off x="7810500" y="6119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65066</xdr:rowOff>
    </xdr:from>
    <xdr:ext cx="534377" cy="259045"/>
    <xdr:sp macro="" textlink="">
      <xdr:nvSpPr>
        <xdr:cNvPr id="305" name="テキスト ボックス 304"/>
        <xdr:cNvSpPr txBox="1"/>
      </xdr:nvSpPr>
      <xdr:spPr>
        <a:xfrm>
          <a:off x="7594111" y="5894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56,541</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149272</xdr:rowOff>
    </xdr:from>
    <xdr:to>
      <xdr:col>10</xdr:col>
      <xdr:colOff>155575</xdr:colOff>
      <xdr:row>36</xdr:row>
      <xdr:rowOff>79422</xdr:rowOff>
    </xdr:to>
    <xdr:sp macro="" textlink="">
      <xdr:nvSpPr>
        <xdr:cNvPr id="306" name="フローチャート : 判断 305"/>
        <xdr:cNvSpPr/>
      </xdr:nvSpPr>
      <xdr:spPr>
        <a:xfrm>
          <a:off x="6921500" y="6150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95949</xdr:rowOff>
    </xdr:from>
    <xdr:ext cx="534377" cy="259045"/>
    <xdr:sp macro="" textlink="">
      <xdr:nvSpPr>
        <xdr:cNvPr id="307" name="テキスト ボックス 306"/>
        <xdr:cNvSpPr txBox="1"/>
      </xdr:nvSpPr>
      <xdr:spPr>
        <a:xfrm>
          <a:off x="6705111" y="5925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53,704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9652</xdr:rowOff>
    </xdr:from>
    <xdr:to>
      <xdr:col>15</xdr:col>
      <xdr:colOff>231775</xdr:colOff>
      <xdr:row>36</xdr:row>
      <xdr:rowOff>111252</xdr:rowOff>
    </xdr:to>
    <xdr:sp macro="" textlink="">
      <xdr:nvSpPr>
        <xdr:cNvPr id="313" name="円/楕円 312"/>
        <xdr:cNvSpPr/>
      </xdr:nvSpPr>
      <xdr:spPr>
        <a:xfrm>
          <a:off x="10426700" y="6181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159529</xdr:rowOff>
    </xdr:from>
    <xdr:ext cx="534377" cy="259045"/>
    <xdr:sp macro="" textlink="">
      <xdr:nvSpPr>
        <xdr:cNvPr id="314" name="補助費等該当値テキスト"/>
        <xdr:cNvSpPr txBox="1"/>
      </xdr:nvSpPr>
      <xdr:spPr>
        <a:xfrm>
          <a:off x="10528300" y="6160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50,780</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20527</xdr:rowOff>
    </xdr:from>
    <xdr:to>
      <xdr:col>14</xdr:col>
      <xdr:colOff>79375</xdr:colOff>
      <xdr:row>36</xdr:row>
      <xdr:rowOff>122127</xdr:rowOff>
    </xdr:to>
    <xdr:sp macro="" textlink="">
      <xdr:nvSpPr>
        <xdr:cNvPr id="315" name="円/楕円 314"/>
        <xdr:cNvSpPr/>
      </xdr:nvSpPr>
      <xdr:spPr>
        <a:xfrm>
          <a:off x="9588500" y="6192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113254</xdr:rowOff>
    </xdr:from>
    <xdr:ext cx="534377" cy="259045"/>
    <xdr:sp macro="" textlink="">
      <xdr:nvSpPr>
        <xdr:cNvPr id="316" name="テキスト ボックス 315"/>
        <xdr:cNvSpPr txBox="1"/>
      </xdr:nvSpPr>
      <xdr:spPr>
        <a:xfrm>
          <a:off x="9372111" y="6285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49,781</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60336</xdr:rowOff>
    </xdr:from>
    <xdr:to>
      <xdr:col>12</xdr:col>
      <xdr:colOff>561975</xdr:colOff>
      <xdr:row>36</xdr:row>
      <xdr:rowOff>161936</xdr:rowOff>
    </xdr:to>
    <xdr:sp macro="" textlink="">
      <xdr:nvSpPr>
        <xdr:cNvPr id="317" name="円/楕円 316"/>
        <xdr:cNvSpPr/>
      </xdr:nvSpPr>
      <xdr:spPr>
        <a:xfrm>
          <a:off x="8699500" y="6232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153063</xdr:rowOff>
    </xdr:from>
    <xdr:ext cx="534377" cy="259045"/>
    <xdr:sp macro="" textlink="">
      <xdr:nvSpPr>
        <xdr:cNvPr id="318" name="テキスト ボックス 317"/>
        <xdr:cNvSpPr txBox="1"/>
      </xdr:nvSpPr>
      <xdr:spPr>
        <a:xfrm>
          <a:off x="8483111" y="6325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46,124</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68271</xdr:rowOff>
    </xdr:from>
    <xdr:to>
      <xdr:col>11</xdr:col>
      <xdr:colOff>358775</xdr:colOff>
      <xdr:row>36</xdr:row>
      <xdr:rowOff>169871</xdr:rowOff>
    </xdr:to>
    <xdr:sp macro="" textlink="">
      <xdr:nvSpPr>
        <xdr:cNvPr id="319" name="円/楕円 318"/>
        <xdr:cNvSpPr/>
      </xdr:nvSpPr>
      <xdr:spPr>
        <a:xfrm>
          <a:off x="7810500" y="6240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160998</xdr:rowOff>
    </xdr:from>
    <xdr:ext cx="534377" cy="259045"/>
    <xdr:sp macro="" textlink="">
      <xdr:nvSpPr>
        <xdr:cNvPr id="320" name="テキスト ボックス 319"/>
        <xdr:cNvSpPr txBox="1"/>
      </xdr:nvSpPr>
      <xdr:spPr>
        <a:xfrm>
          <a:off x="7594111" y="6333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45,395</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70655</xdr:rowOff>
    </xdr:from>
    <xdr:to>
      <xdr:col>10</xdr:col>
      <xdr:colOff>155575</xdr:colOff>
      <xdr:row>37</xdr:row>
      <xdr:rowOff>805</xdr:rowOff>
    </xdr:to>
    <xdr:sp macro="" textlink="">
      <xdr:nvSpPr>
        <xdr:cNvPr id="321" name="円/楕円 320"/>
        <xdr:cNvSpPr/>
      </xdr:nvSpPr>
      <xdr:spPr>
        <a:xfrm>
          <a:off x="6921500" y="624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163382</xdr:rowOff>
    </xdr:from>
    <xdr:ext cx="534377" cy="259045"/>
    <xdr:sp macro="" textlink="">
      <xdr:nvSpPr>
        <xdr:cNvPr id="322" name="テキスト ボックス 321"/>
        <xdr:cNvSpPr txBox="1"/>
      </xdr:nvSpPr>
      <xdr:spPr>
        <a:xfrm>
          <a:off x="6705111" y="6335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45,176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56,530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3" name="直線コネクタ 332"/>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4" name="テキスト ボックス 333"/>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5" name="直線コネクタ 334"/>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6" name="テキスト ボックス 335"/>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7" name="直線コネクタ 33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8" name="テキスト ボックス 337"/>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9" name="直線コネクタ 338"/>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0" name="テキスト ボックス 339"/>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1" name="直線コネクタ 340"/>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2" name="テキスト ボックス 341"/>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4" name="テキスト ボックス 343"/>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13840</xdr:rowOff>
    </xdr:from>
    <xdr:to>
      <xdr:col>15</xdr:col>
      <xdr:colOff>180340</xdr:colOff>
      <xdr:row>59</xdr:row>
      <xdr:rowOff>23730</xdr:rowOff>
    </xdr:to>
    <xdr:cxnSp macro="">
      <xdr:nvCxnSpPr>
        <xdr:cNvPr id="346" name="直線コネクタ 345"/>
        <xdr:cNvCxnSpPr/>
      </xdr:nvCxnSpPr>
      <xdr:spPr>
        <a:xfrm flipV="1">
          <a:off x="10475595" y="8586340"/>
          <a:ext cx="1270" cy="1552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27557</xdr:rowOff>
    </xdr:from>
    <xdr:ext cx="534377" cy="259045"/>
    <xdr:sp macro="" textlink="">
      <xdr:nvSpPr>
        <xdr:cNvPr id="347" name="普通建設事業費最小値テキスト"/>
        <xdr:cNvSpPr txBox="1"/>
      </xdr:nvSpPr>
      <xdr:spPr>
        <a:xfrm>
          <a:off x="10528300" y="10143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10,877</a:t>
          </a:r>
          <a:endParaRPr kumimoji="1" lang="ja-JP" altLang="en-US" sz="1000" b="1">
            <a:latin typeface="ＭＳ Ｐゴシック"/>
          </a:endParaRPr>
        </a:p>
      </xdr:txBody>
    </xdr:sp>
    <xdr:clientData/>
  </xdr:oneCellAnchor>
  <xdr:twoCellAnchor>
    <xdr:from>
      <xdr:col>15</xdr:col>
      <xdr:colOff>92075</xdr:colOff>
      <xdr:row>59</xdr:row>
      <xdr:rowOff>23730</xdr:rowOff>
    </xdr:from>
    <xdr:to>
      <xdr:col>15</xdr:col>
      <xdr:colOff>269875</xdr:colOff>
      <xdr:row>59</xdr:row>
      <xdr:rowOff>23730</xdr:rowOff>
    </xdr:to>
    <xdr:cxnSp macro="">
      <xdr:nvCxnSpPr>
        <xdr:cNvPr id="348" name="直線コネクタ 347"/>
        <xdr:cNvCxnSpPr/>
      </xdr:nvCxnSpPr>
      <xdr:spPr>
        <a:xfrm>
          <a:off x="10388600" y="1013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131967</xdr:rowOff>
    </xdr:from>
    <xdr:ext cx="599010" cy="259045"/>
    <xdr:sp macro="" textlink="">
      <xdr:nvSpPr>
        <xdr:cNvPr id="349" name="普通建設事業費最大値テキスト"/>
        <xdr:cNvSpPr txBox="1"/>
      </xdr:nvSpPr>
      <xdr:spPr>
        <a:xfrm>
          <a:off x="10528300" y="83615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826,068</a:t>
          </a:r>
          <a:endParaRPr kumimoji="1" lang="ja-JP" altLang="en-US" sz="1000" b="1">
            <a:latin typeface="ＭＳ Ｐゴシック"/>
          </a:endParaRPr>
        </a:p>
      </xdr:txBody>
    </xdr:sp>
    <xdr:clientData/>
  </xdr:oneCellAnchor>
  <xdr:twoCellAnchor>
    <xdr:from>
      <xdr:col>15</xdr:col>
      <xdr:colOff>92075</xdr:colOff>
      <xdr:row>50</xdr:row>
      <xdr:rowOff>13840</xdr:rowOff>
    </xdr:from>
    <xdr:to>
      <xdr:col>15</xdr:col>
      <xdr:colOff>269875</xdr:colOff>
      <xdr:row>50</xdr:row>
      <xdr:rowOff>13840</xdr:rowOff>
    </xdr:to>
    <xdr:cxnSp macro="">
      <xdr:nvCxnSpPr>
        <xdr:cNvPr id="350" name="直線コネクタ 349"/>
        <xdr:cNvCxnSpPr/>
      </xdr:nvCxnSpPr>
      <xdr:spPr>
        <a:xfrm>
          <a:off x="10388600" y="8586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100701</xdr:rowOff>
    </xdr:from>
    <xdr:to>
      <xdr:col>15</xdr:col>
      <xdr:colOff>180975</xdr:colOff>
      <xdr:row>58</xdr:row>
      <xdr:rowOff>124443</xdr:rowOff>
    </xdr:to>
    <xdr:cxnSp macro="">
      <xdr:nvCxnSpPr>
        <xdr:cNvPr id="351" name="直線コネクタ 350"/>
        <xdr:cNvCxnSpPr/>
      </xdr:nvCxnSpPr>
      <xdr:spPr>
        <a:xfrm flipV="1">
          <a:off x="9639300" y="10044801"/>
          <a:ext cx="838200" cy="23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32209</xdr:rowOff>
    </xdr:from>
    <xdr:ext cx="534377" cy="259045"/>
    <xdr:sp macro="" textlink="">
      <xdr:nvSpPr>
        <xdr:cNvPr id="352" name="普通建設事業費平均値テキスト"/>
        <xdr:cNvSpPr txBox="1"/>
      </xdr:nvSpPr>
      <xdr:spPr>
        <a:xfrm>
          <a:off x="10528300" y="98048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81,768</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9332</xdr:rowOff>
    </xdr:from>
    <xdr:to>
      <xdr:col>15</xdr:col>
      <xdr:colOff>231775</xdr:colOff>
      <xdr:row>58</xdr:row>
      <xdr:rowOff>110932</xdr:rowOff>
    </xdr:to>
    <xdr:sp macro="" textlink="">
      <xdr:nvSpPr>
        <xdr:cNvPr id="353" name="フローチャート : 判断 352"/>
        <xdr:cNvSpPr/>
      </xdr:nvSpPr>
      <xdr:spPr>
        <a:xfrm>
          <a:off x="10426700" y="9953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76243</xdr:rowOff>
    </xdr:from>
    <xdr:to>
      <xdr:col>14</xdr:col>
      <xdr:colOff>28575</xdr:colOff>
      <xdr:row>58</xdr:row>
      <xdr:rowOff>124443</xdr:rowOff>
    </xdr:to>
    <xdr:cxnSp macro="">
      <xdr:nvCxnSpPr>
        <xdr:cNvPr id="354" name="直線コネクタ 353"/>
        <xdr:cNvCxnSpPr/>
      </xdr:nvCxnSpPr>
      <xdr:spPr>
        <a:xfrm>
          <a:off x="8750300" y="10020343"/>
          <a:ext cx="889000" cy="48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133450</xdr:rowOff>
    </xdr:from>
    <xdr:to>
      <xdr:col>14</xdr:col>
      <xdr:colOff>79375</xdr:colOff>
      <xdr:row>58</xdr:row>
      <xdr:rowOff>63600</xdr:rowOff>
    </xdr:to>
    <xdr:sp macro="" textlink="">
      <xdr:nvSpPr>
        <xdr:cNvPr id="355" name="フローチャート : 判断 354"/>
        <xdr:cNvSpPr/>
      </xdr:nvSpPr>
      <xdr:spPr>
        <a:xfrm>
          <a:off x="9588500" y="990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80127</xdr:rowOff>
    </xdr:from>
    <xdr:ext cx="599010" cy="259045"/>
    <xdr:sp macro="" textlink="">
      <xdr:nvSpPr>
        <xdr:cNvPr id="356" name="テキスト ボックス 355"/>
        <xdr:cNvSpPr txBox="1"/>
      </xdr:nvSpPr>
      <xdr:spPr>
        <a:xfrm>
          <a:off x="9339794" y="9681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106,614</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76243</xdr:rowOff>
    </xdr:from>
    <xdr:to>
      <xdr:col>12</xdr:col>
      <xdr:colOff>511175</xdr:colOff>
      <xdr:row>58</xdr:row>
      <xdr:rowOff>139088</xdr:rowOff>
    </xdr:to>
    <xdr:cxnSp macro="">
      <xdr:nvCxnSpPr>
        <xdr:cNvPr id="357" name="直線コネクタ 356"/>
        <xdr:cNvCxnSpPr/>
      </xdr:nvCxnSpPr>
      <xdr:spPr>
        <a:xfrm flipV="1">
          <a:off x="7861300" y="10020343"/>
          <a:ext cx="889000" cy="62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163269</xdr:rowOff>
    </xdr:from>
    <xdr:to>
      <xdr:col>12</xdr:col>
      <xdr:colOff>561975</xdr:colOff>
      <xdr:row>58</xdr:row>
      <xdr:rowOff>93419</xdr:rowOff>
    </xdr:to>
    <xdr:sp macro="" textlink="">
      <xdr:nvSpPr>
        <xdr:cNvPr id="358" name="フローチャート : 判断 357"/>
        <xdr:cNvSpPr/>
      </xdr:nvSpPr>
      <xdr:spPr>
        <a:xfrm>
          <a:off x="8699500" y="9935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109946</xdr:rowOff>
    </xdr:from>
    <xdr:ext cx="534377" cy="259045"/>
    <xdr:sp macro="" textlink="">
      <xdr:nvSpPr>
        <xdr:cNvPr id="359" name="テキスト ボックス 358"/>
        <xdr:cNvSpPr txBox="1"/>
      </xdr:nvSpPr>
      <xdr:spPr>
        <a:xfrm>
          <a:off x="8483111" y="9711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90,961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136536</xdr:rowOff>
    </xdr:from>
    <xdr:to>
      <xdr:col>11</xdr:col>
      <xdr:colOff>307975</xdr:colOff>
      <xdr:row>58</xdr:row>
      <xdr:rowOff>139088</xdr:rowOff>
    </xdr:to>
    <xdr:cxnSp macro="">
      <xdr:nvCxnSpPr>
        <xdr:cNvPr id="360" name="直線コネクタ 359"/>
        <xdr:cNvCxnSpPr/>
      </xdr:nvCxnSpPr>
      <xdr:spPr>
        <a:xfrm>
          <a:off x="6972300" y="10080636"/>
          <a:ext cx="889000" cy="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20875</xdr:rowOff>
    </xdr:from>
    <xdr:to>
      <xdr:col>11</xdr:col>
      <xdr:colOff>358775</xdr:colOff>
      <xdr:row>58</xdr:row>
      <xdr:rowOff>122475</xdr:rowOff>
    </xdr:to>
    <xdr:sp macro="" textlink="">
      <xdr:nvSpPr>
        <xdr:cNvPr id="361" name="フローチャート : 判断 360"/>
        <xdr:cNvSpPr/>
      </xdr:nvSpPr>
      <xdr:spPr>
        <a:xfrm>
          <a:off x="7810500" y="9964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139002</xdr:rowOff>
    </xdr:from>
    <xdr:ext cx="534377" cy="259045"/>
    <xdr:sp macro="" textlink="">
      <xdr:nvSpPr>
        <xdr:cNvPr id="362" name="テキスト ボックス 361"/>
        <xdr:cNvSpPr txBox="1"/>
      </xdr:nvSpPr>
      <xdr:spPr>
        <a:xfrm>
          <a:off x="7594111" y="9740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75,709</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37082</xdr:rowOff>
    </xdr:from>
    <xdr:to>
      <xdr:col>10</xdr:col>
      <xdr:colOff>155575</xdr:colOff>
      <xdr:row>58</xdr:row>
      <xdr:rowOff>138682</xdr:rowOff>
    </xdr:to>
    <xdr:sp macro="" textlink="">
      <xdr:nvSpPr>
        <xdr:cNvPr id="363" name="フローチャート : 判断 362"/>
        <xdr:cNvSpPr/>
      </xdr:nvSpPr>
      <xdr:spPr>
        <a:xfrm>
          <a:off x="6921500" y="9981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155209</xdr:rowOff>
    </xdr:from>
    <xdr:ext cx="534377" cy="259045"/>
    <xdr:sp macro="" textlink="">
      <xdr:nvSpPr>
        <xdr:cNvPr id="364" name="テキスト ボックス 363"/>
        <xdr:cNvSpPr txBox="1"/>
      </xdr:nvSpPr>
      <xdr:spPr>
        <a:xfrm>
          <a:off x="6705111" y="9756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67,201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49901</xdr:rowOff>
    </xdr:from>
    <xdr:to>
      <xdr:col>15</xdr:col>
      <xdr:colOff>231775</xdr:colOff>
      <xdr:row>58</xdr:row>
      <xdr:rowOff>151501</xdr:rowOff>
    </xdr:to>
    <xdr:sp macro="" textlink="">
      <xdr:nvSpPr>
        <xdr:cNvPr id="370" name="円/楕円 369"/>
        <xdr:cNvSpPr/>
      </xdr:nvSpPr>
      <xdr:spPr>
        <a:xfrm>
          <a:off x="10426700" y="9994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159209</xdr:rowOff>
    </xdr:from>
    <xdr:ext cx="534377" cy="259045"/>
    <xdr:sp macro="" textlink="">
      <xdr:nvSpPr>
        <xdr:cNvPr id="371" name="普通建設事業費該当値テキスト"/>
        <xdr:cNvSpPr txBox="1"/>
      </xdr:nvSpPr>
      <xdr:spPr>
        <a:xfrm>
          <a:off x="10528300" y="9931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60,472</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73643</xdr:rowOff>
    </xdr:from>
    <xdr:to>
      <xdr:col>14</xdr:col>
      <xdr:colOff>79375</xdr:colOff>
      <xdr:row>59</xdr:row>
      <xdr:rowOff>3793</xdr:rowOff>
    </xdr:to>
    <xdr:sp macro="" textlink="">
      <xdr:nvSpPr>
        <xdr:cNvPr id="372" name="円/楕円 371"/>
        <xdr:cNvSpPr/>
      </xdr:nvSpPr>
      <xdr:spPr>
        <a:xfrm>
          <a:off x="9588500" y="10017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166370</xdr:rowOff>
    </xdr:from>
    <xdr:ext cx="534377" cy="259045"/>
    <xdr:sp macro="" textlink="">
      <xdr:nvSpPr>
        <xdr:cNvPr id="373" name="テキスト ボックス 372"/>
        <xdr:cNvSpPr txBox="1"/>
      </xdr:nvSpPr>
      <xdr:spPr>
        <a:xfrm>
          <a:off x="9372111" y="10110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48,009</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25443</xdr:rowOff>
    </xdr:from>
    <xdr:to>
      <xdr:col>12</xdr:col>
      <xdr:colOff>561975</xdr:colOff>
      <xdr:row>58</xdr:row>
      <xdr:rowOff>127043</xdr:rowOff>
    </xdr:to>
    <xdr:sp macro="" textlink="">
      <xdr:nvSpPr>
        <xdr:cNvPr id="374" name="円/楕円 373"/>
        <xdr:cNvSpPr/>
      </xdr:nvSpPr>
      <xdr:spPr>
        <a:xfrm>
          <a:off x="8699500" y="9969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118170</xdr:rowOff>
    </xdr:from>
    <xdr:ext cx="534377" cy="259045"/>
    <xdr:sp macro="" textlink="">
      <xdr:nvSpPr>
        <xdr:cNvPr id="375" name="テキスト ボックス 374"/>
        <xdr:cNvSpPr txBox="1"/>
      </xdr:nvSpPr>
      <xdr:spPr>
        <a:xfrm>
          <a:off x="8483111" y="10062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73,311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88288</xdr:rowOff>
    </xdr:from>
    <xdr:to>
      <xdr:col>11</xdr:col>
      <xdr:colOff>358775</xdr:colOff>
      <xdr:row>59</xdr:row>
      <xdr:rowOff>18438</xdr:rowOff>
    </xdr:to>
    <xdr:sp macro="" textlink="">
      <xdr:nvSpPr>
        <xdr:cNvPr id="376" name="円/楕円 375"/>
        <xdr:cNvSpPr/>
      </xdr:nvSpPr>
      <xdr:spPr>
        <a:xfrm>
          <a:off x="7810500" y="1003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9565</xdr:rowOff>
    </xdr:from>
    <xdr:ext cx="534377" cy="259045"/>
    <xdr:sp macro="" textlink="">
      <xdr:nvSpPr>
        <xdr:cNvPr id="377" name="テキスト ボックス 376"/>
        <xdr:cNvSpPr txBox="1"/>
      </xdr:nvSpPr>
      <xdr:spPr>
        <a:xfrm>
          <a:off x="7594111" y="1012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40,321</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85736</xdr:rowOff>
    </xdr:from>
    <xdr:to>
      <xdr:col>10</xdr:col>
      <xdr:colOff>155575</xdr:colOff>
      <xdr:row>59</xdr:row>
      <xdr:rowOff>15886</xdr:rowOff>
    </xdr:to>
    <xdr:sp macro="" textlink="">
      <xdr:nvSpPr>
        <xdr:cNvPr id="378" name="円/楕円 377"/>
        <xdr:cNvSpPr/>
      </xdr:nvSpPr>
      <xdr:spPr>
        <a:xfrm>
          <a:off x="6921500" y="10029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7013</xdr:rowOff>
    </xdr:from>
    <xdr:ext cx="534377" cy="259045"/>
    <xdr:sp macro="" textlink="">
      <xdr:nvSpPr>
        <xdr:cNvPr id="379" name="テキスト ボックス 378"/>
        <xdr:cNvSpPr txBox="1"/>
      </xdr:nvSpPr>
      <xdr:spPr>
        <a:xfrm>
          <a:off x="6705111" y="10122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41,661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23,293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90" name="直線コネクタ 389"/>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1" name="テキスト ボックス 390"/>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2" name="直線コネクタ 391"/>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93" name="テキスト ボックス 392"/>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4" name="直線コネクタ 393"/>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95" name="テキスト ボックス 394"/>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6" name="直線コネクタ 395"/>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7" name="テキスト ボックス 396"/>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144976</xdr:rowOff>
    </xdr:from>
    <xdr:to>
      <xdr:col>15</xdr:col>
      <xdr:colOff>180340</xdr:colOff>
      <xdr:row>78</xdr:row>
      <xdr:rowOff>139700</xdr:rowOff>
    </xdr:to>
    <xdr:cxnSp macro="">
      <xdr:nvCxnSpPr>
        <xdr:cNvPr id="401" name="直線コネクタ 400"/>
        <xdr:cNvCxnSpPr/>
      </xdr:nvCxnSpPr>
      <xdr:spPr>
        <a:xfrm flipV="1">
          <a:off x="10475595" y="12146476"/>
          <a:ext cx="1270" cy="13663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402"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403" name="直線コネクタ 402"/>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91653</xdr:rowOff>
    </xdr:from>
    <xdr:ext cx="599010" cy="259045"/>
    <xdr:sp macro="" textlink="">
      <xdr:nvSpPr>
        <xdr:cNvPr id="404" name="普通建設事業費 （ うち新規整備　）最大値テキスト"/>
        <xdr:cNvSpPr txBox="1"/>
      </xdr:nvSpPr>
      <xdr:spPr>
        <a:xfrm>
          <a:off x="10528300" y="11921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597,692</a:t>
          </a:r>
          <a:endParaRPr kumimoji="1" lang="ja-JP" altLang="en-US" sz="1000" b="1">
            <a:latin typeface="ＭＳ Ｐゴシック"/>
          </a:endParaRPr>
        </a:p>
      </xdr:txBody>
    </xdr:sp>
    <xdr:clientData/>
  </xdr:oneCellAnchor>
  <xdr:twoCellAnchor>
    <xdr:from>
      <xdr:col>15</xdr:col>
      <xdr:colOff>92075</xdr:colOff>
      <xdr:row>70</xdr:row>
      <xdr:rowOff>144976</xdr:rowOff>
    </xdr:from>
    <xdr:to>
      <xdr:col>15</xdr:col>
      <xdr:colOff>269875</xdr:colOff>
      <xdr:row>70</xdr:row>
      <xdr:rowOff>144976</xdr:rowOff>
    </xdr:to>
    <xdr:cxnSp macro="">
      <xdr:nvCxnSpPr>
        <xdr:cNvPr id="405" name="直線コネクタ 404"/>
        <xdr:cNvCxnSpPr/>
      </xdr:nvCxnSpPr>
      <xdr:spPr>
        <a:xfrm>
          <a:off x="10388600" y="12146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44949</xdr:rowOff>
    </xdr:from>
    <xdr:to>
      <xdr:col>15</xdr:col>
      <xdr:colOff>180975</xdr:colOff>
      <xdr:row>78</xdr:row>
      <xdr:rowOff>62086</xdr:rowOff>
    </xdr:to>
    <xdr:cxnSp macro="">
      <xdr:nvCxnSpPr>
        <xdr:cNvPr id="406" name="直線コネクタ 405"/>
        <xdr:cNvCxnSpPr/>
      </xdr:nvCxnSpPr>
      <xdr:spPr>
        <a:xfrm flipV="1">
          <a:off x="9639300" y="13418049"/>
          <a:ext cx="838200" cy="17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145282</xdr:rowOff>
    </xdr:from>
    <xdr:ext cx="534377" cy="259045"/>
    <xdr:sp macro="" textlink="">
      <xdr:nvSpPr>
        <xdr:cNvPr id="407" name="普通建設事業費 （ うち新規整備　）平均値テキスト"/>
        <xdr:cNvSpPr txBox="1"/>
      </xdr:nvSpPr>
      <xdr:spPr>
        <a:xfrm>
          <a:off x="10528300" y="133469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40,899</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166855</xdr:rowOff>
    </xdr:from>
    <xdr:to>
      <xdr:col>15</xdr:col>
      <xdr:colOff>231775</xdr:colOff>
      <xdr:row>78</xdr:row>
      <xdr:rowOff>97005</xdr:rowOff>
    </xdr:to>
    <xdr:sp macro="" textlink="">
      <xdr:nvSpPr>
        <xdr:cNvPr id="408" name="フローチャート : 判断 407"/>
        <xdr:cNvSpPr/>
      </xdr:nvSpPr>
      <xdr:spPr>
        <a:xfrm>
          <a:off x="10426700" y="1336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141136</xdr:rowOff>
    </xdr:from>
    <xdr:to>
      <xdr:col>14</xdr:col>
      <xdr:colOff>79375</xdr:colOff>
      <xdr:row>78</xdr:row>
      <xdr:rowOff>71286</xdr:rowOff>
    </xdr:to>
    <xdr:sp macro="" textlink="">
      <xdr:nvSpPr>
        <xdr:cNvPr id="409" name="フローチャート : 判断 408"/>
        <xdr:cNvSpPr/>
      </xdr:nvSpPr>
      <xdr:spPr>
        <a:xfrm>
          <a:off x="9588500" y="13342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87813</xdr:rowOff>
    </xdr:from>
    <xdr:ext cx="534377" cy="259045"/>
    <xdr:sp macro="" textlink="">
      <xdr:nvSpPr>
        <xdr:cNvPr id="410" name="テキスト ボックス 409"/>
        <xdr:cNvSpPr txBox="1"/>
      </xdr:nvSpPr>
      <xdr:spPr>
        <a:xfrm>
          <a:off x="9372111" y="13118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52,150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1" name="テキスト ボックス 410"/>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2" name="テキスト ボックス 411"/>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3" name="テキスト ボックス 412"/>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4" name="テキスト ボックス 413"/>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5" name="テキスト ボックス 414"/>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165599</xdr:rowOff>
    </xdr:from>
    <xdr:to>
      <xdr:col>15</xdr:col>
      <xdr:colOff>231775</xdr:colOff>
      <xdr:row>78</xdr:row>
      <xdr:rowOff>95749</xdr:rowOff>
    </xdr:to>
    <xdr:sp macro="" textlink="">
      <xdr:nvSpPr>
        <xdr:cNvPr id="416" name="円/楕円 415"/>
        <xdr:cNvSpPr/>
      </xdr:nvSpPr>
      <xdr:spPr>
        <a:xfrm>
          <a:off x="10426700" y="13367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124976</xdr:rowOff>
    </xdr:from>
    <xdr:ext cx="534377" cy="259045"/>
    <xdr:sp macro="" textlink="">
      <xdr:nvSpPr>
        <xdr:cNvPr id="417" name="普通建設事業費 （ うち新規整備　）該当値テキスト"/>
        <xdr:cNvSpPr txBox="1"/>
      </xdr:nvSpPr>
      <xdr:spPr>
        <a:xfrm>
          <a:off x="10528300" y="13155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41,448</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11286</xdr:rowOff>
    </xdr:from>
    <xdr:to>
      <xdr:col>14</xdr:col>
      <xdr:colOff>79375</xdr:colOff>
      <xdr:row>78</xdr:row>
      <xdr:rowOff>112886</xdr:rowOff>
    </xdr:to>
    <xdr:sp macro="" textlink="">
      <xdr:nvSpPr>
        <xdr:cNvPr id="418" name="円/楕円 417"/>
        <xdr:cNvSpPr/>
      </xdr:nvSpPr>
      <xdr:spPr>
        <a:xfrm>
          <a:off x="9588500" y="13384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104013</xdr:rowOff>
    </xdr:from>
    <xdr:ext cx="534377" cy="259045"/>
    <xdr:sp macro="" textlink="">
      <xdr:nvSpPr>
        <xdr:cNvPr id="419" name="テキスト ボックス 418"/>
        <xdr:cNvSpPr txBox="1"/>
      </xdr:nvSpPr>
      <xdr:spPr>
        <a:xfrm>
          <a:off x="9372111" y="13477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33,952</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0" name="正方形/長方形 41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1" name="正方形/長方形 42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2" name="正方形/長方形 42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3" name="正方形/長方形 42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4" name="正方形/長方形 42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5" name="正方形/長方形 42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6" name="正方形/長方形 42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7" name="正方形/長方形 42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8" name="テキスト ボックス 42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9" name="直線コネクタ 42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0" name="直線コネクタ 429"/>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1" name="テキスト ボックス 430"/>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2" name="直線コネクタ 431"/>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3" name="テキスト ボックス 432"/>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4" name="直線コネクタ 433"/>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5" name="テキスト ボックス 434"/>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6" name="直線コネクタ 435"/>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7" name="テキスト ボックス 436"/>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38" name="直線コネクタ 437"/>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39" name="テキスト ボックス 438"/>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0" name="直線コネクタ 439"/>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1" name="テキスト ボックス 440"/>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2" name="直線コネクタ 44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3" name="テキスト ボックス 44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107483</xdr:rowOff>
    </xdr:from>
    <xdr:to>
      <xdr:col>15</xdr:col>
      <xdr:colOff>180340</xdr:colOff>
      <xdr:row>99</xdr:row>
      <xdr:rowOff>84182</xdr:rowOff>
    </xdr:to>
    <xdr:cxnSp macro="">
      <xdr:nvCxnSpPr>
        <xdr:cNvPr id="445" name="直線コネクタ 444"/>
        <xdr:cNvCxnSpPr/>
      </xdr:nvCxnSpPr>
      <xdr:spPr>
        <a:xfrm flipV="1">
          <a:off x="10475595" y="15537983"/>
          <a:ext cx="1270" cy="15197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88009</xdr:rowOff>
    </xdr:from>
    <xdr:ext cx="378565" cy="259045"/>
    <xdr:sp macro="" textlink="">
      <xdr:nvSpPr>
        <xdr:cNvPr id="446" name="普通建設事業費 （ うち更新整備　）最小値テキスト"/>
        <xdr:cNvSpPr txBox="1"/>
      </xdr:nvSpPr>
      <xdr:spPr>
        <a:xfrm>
          <a:off x="10528300" y="170615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900</a:t>
          </a:r>
          <a:endParaRPr kumimoji="1" lang="ja-JP" altLang="en-US" sz="1000" b="1">
            <a:latin typeface="ＭＳ Ｐゴシック"/>
          </a:endParaRPr>
        </a:p>
      </xdr:txBody>
    </xdr:sp>
    <xdr:clientData/>
  </xdr:oneCellAnchor>
  <xdr:twoCellAnchor>
    <xdr:from>
      <xdr:col>15</xdr:col>
      <xdr:colOff>92075</xdr:colOff>
      <xdr:row>99</xdr:row>
      <xdr:rowOff>84182</xdr:rowOff>
    </xdr:from>
    <xdr:to>
      <xdr:col>15</xdr:col>
      <xdr:colOff>269875</xdr:colOff>
      <xdr:row>99</xdr:row>
      <xdr:rowOff>84182</xdr:rowOff>
    </xdr:to>
    <xdr:cxnSp macro="">
      <xdr:nvCxnSpPr>
        <xdr:cNvPr id="447" name="直線コネクタ 446"/>
        <xdr:cNvCxnSpPr/>
      </xdr:nvCxnSpPr>
      <xdr:spPr>
        <a:xfrm>
          <a:off x="10388600" y="17057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54160</xdr:rowOff>
    </xdr:from>
    <xdr:ext cx="534377" cy="259045"/>
    <xdr:sp macro="" textlink="">
      <xdr:nvSpPr>
        <xdr:cNvPr id="448" name="普通建設事業費 （ うち更新整備　）最大値テキスト"/>
        <xdr:cNvSpPr txBox="1"/>
      </xdr:nvSpPr>
      <xdr:spPr>
        <a:xfrm>
          <a:off x="10528300" y="15313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93,973</a:t>
          </a:r>
          <a:endParaRPr kumimoji="1" lang="ja-JP" altLang="en-US" sz="1000" b="1">
            <a:latin typeface="ＭＳ Ｐゴシック"/>
          </a:endParaRPr>
        </a:p>
      </xdr:txBody>
    </xdr:sp>
    <xdr:clientData/>
  </xdr:oneCellAnchor>
  <xdr:twoCellAnchor>
    <xdr:from>
      <xdr:col>15</xdr:col>
      <xdr:colOff>92075</xdr:colOff>
      <xdr:row>90</xdr:row>
      <xdr:rowOff>107483</xdr:rowOff>
    </xdr:from>
    <xdr:to>
      <xdr:col>15</xdr:col>
      <xdr:colOff>269875</xdr:colOff>
      <xdr:row>90</xdr:row>
      <xdr:rowOff>107483</xdr:rowOff>
    </xdr:to>
    <xdr:cxnSp macro="">
      <xdr:nvCxnSpPr>
        <xdr:cNvPr id="449" name="直線コネクタ 448"/>
        <xdr:cNvCxnSpPr/>
      </xdr:nvCxnSpPr>
      <xdr:spPr>
        <a:xfrm>
          <a:off x="10388600" y="155379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27702</xdr:rowOff>
    </xdr:from>
    <xdr:to>
      <xdr:col>15</xdr:col>
      <xdr:colOff>180975</xdr:colOff>
      <xdr:row>99</xdr:row>
      <xdr:rowOff>10083</xdr:rowOff>
    </xdr:to>
    <xdr:cxnSp macro="">
      <xdr:nvCxnSpPr>
        <xdr:cNvPr id="450" name="直線コネクタ 449"/>
        <xdr:cNvCxnSpPr/>
      </xdr:nvCxnSpPr>
      <xdr:spPr>
        <a:xfrm flipV="1">
          <a:off x="9639300" y="16829802"/>
          <a:ext cx="838200" cy="15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122065</xdr:rowOff>
    </xdr:from>
    <xdr:ext cx="534377" cy="259045"/>
    <xdr:sp macro="" textlink="">
      <xdr:nvSpPr>
        <xdr:cNvPr id="451" name="普通建設事業費 （ うち更新整備　）平均値テキスト"/>
        <xdr:cNvSpPr txBox="1"/>
      </xdr:nvSpPr>
      <xdr:spPr>
        <a:xfrm>
          <a:off x="10528300" y="164098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28,370</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99188</xdr:rowOff>
    </xdr:from>
    <xdr:to>
      <xdr:col>15</xdr:col>
      <xdr:colOff>231775</xdr:colOff>
      <xdr:row>97</xdr:row>
      <xdr:rowOff>29338</xdr:rowOff>
    </xdr:to>
    <xdr:sp macro="" textlink="">
      <xdr:nvSpPr>
        <xdr:cNvPr id="452" name="フローチャート : 判断 451"/>
        <xdr:cNvSpPr/>
      </xdr:nvSpPr>
      <xdr:spPr>
        <a:xfrm>
          <a:off x="10426700" y="16558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95</xdr:row>
      <xdr:rowOff>142931</xdr:rowOff>
    </xdr:from>
    <xdr:to>
      <xdr:col>14</xdr:col>
      <xdr:colOff>79375</xdr:colOff>
      <xdr:row>96</xdr:row>
      <xdr:rowOff>73081</xdr:rowOff>
    </xdr:to>
    <xdr:sp macro="" textlink="">
      <xdr:nvSpPr>
        <xdr:cNvPr id="453" name="フローチャート : 判断 452"/>
        <xdr:cNvSpPr/>
      </xdr:nvSpPr>
      <xdr:spPr>
        <a:xfrm>
          <a:off x="9588500" y="16430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89608</xdr:rowOff>
    </xdr:from>
    <xdr:ext cx="534377" cy="259045"/>
    <xdr:sp macro="" textlink="">
      <xdr:nvSpPr>
        <xdr:cNvPr id="454" name="テキスト ボックス 453"/>
        <xdr:cNvSpPr txBox="1"/>
      </xdr:nvSpPr>
      <xdr:spPr>
        <a:xfrm>
          <a:off x="9372111" y="16205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36,191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5" name="テキスト ボックス 45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6" name="テキスト ボックス 45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7" name="テキスト ボックス 45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8" name="テキスト ボックス 45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9" name="テキスト ボックス 45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148352</xdr:rowOff>
    </xdr:from>
    <xdr:to>
      <xdr:col>15</xdr:col>
      <xdr:colOff>231775</xdr:colOff>
      <xdr:row>98</xdr:row>
      <xdr:rowOff>78502</xdr:rowOff>
    </xdr:to>
    <xdr:sp macro="" textlink="">
      <xdr:nvSpPr>
        <xdr:cNvPr id="460" name="円/楕円 459"/>
        <xdr:cNvSpPr/>
      </xdr:nvSpPr>
      <xdr:spPr>
        <a:xfrm>
          <a:off x="10426700" y="16779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126779</xdr:rowOff>
    </xdr:from>
    <xdr:ext cx="534377" cy="259045"/>
    <xdr:sp macro="" textlink="">
      <xdr:nvSpPr>
        <xdr:cNvPr id="461" name="普通建設事業費 （ うち更新整備　）該当値テキスト"/>
        <xdr:cNvSpPr txBox="1"/>
      </xdr:nvSpPr>
      <xdr:spPr>
        <a:xfrm>
          <a:off x="10528300" y="16757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14,859</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130733</xdr:rowOff>
    </xdr:from>
    <xdr:to>
      <xdr:col>14</xdr:col>
      <xdr:colOff>79375</xdr:colOff>
      <xdr:row>99</xdr:row>
      <xdr:rowOff>60883</xdr:rowOff>
    </xdr:to>
    <xdr:sp macro="" textlink="">
      <xdr:nvSpPr>
        <xdr:cNvPr id="462" name="円/楕円 461"/>
        <xdr:cNvSpPr/>
      </xdr:nvSpPr>
      <xdr:spPr>
        <a:xfrm>
          <a:off x="9588500" y="16932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99</xdr:row>
      <xdr:rowOff>52010</xdr:rowOff>
    </xdr:from>
    <xdr:ext cx="469744" cy="259045"/>
    <xdr:sp macro="" textlink="">
      <xdr:nvSpPr>
        <xdr:cNvPr id="463" name="テキスト ボックス 462"/>
        <xdr:cNvSpPr txBox="1"/>
      </xdr:nvSpPr>
      <xdr:spPr>
        <a:xfrm>
          <a:off x="9404427" y="17025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4" name="正方形/長方形 46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5" name="正方形/長方形 46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6" name="正方形/長方形 46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7" name="正方形/長方形 46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8" name="正方形/長方形 46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9" name="正方形/長方形 46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0" name="正方形/長方形 46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1" name="正方形/長方形 47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2" name="テキスト ボックス 47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3" name="直線コネクタ 47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25400</xdr:rowOff>
    </xdr:from>
    <xdr:to>
      <xdr:col>24</xdr:col>
      <xdr:colOff>644525</xdr:colOff>
      <xdr:row>38</xdr:row>
      <xdr:rowOff>25400</xdr:rowOff>
    </xdr:to>
    <xdr:cxnSp macro="">
      <xdr:nvCxnSpPr>
        <xdr:cNvPr id="474" name="直線コネクタ 473"/>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54627</xdr:rowOff>
    </xdr:from>
    <xdr:ext cx="248786" cy="259045"/>
    <xdr:sp macro="" textlink="">
      <xdr:nvSpPr>
        <xdr:cNvPr id="475" name="テキスト ボックス 474"/>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76" name="直線コネクタ 47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77" name="テキスト ボックス 476"/>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478" name="直線コネクタ 477"/>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30</xdr:row>
      <xdr:rowOff>111777</xdr:rowOff>
    </xdr:from>
    <xdr:ext cx="595419" cy="259045"/>
    <xdr:sp macro="" textlink="">
      <xdr:nvSpPr>
        <xdr:cNvPr id="479" name="テキスト ボックス 478"/>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0" name="直線コネクタ 47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1" name="テキスト ボックス 48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131036</xdr:rowOff>
    </xdr:from>
    <xdr:to>
      <xdr:col>23</xdr:col>
      <xdr:colOff>516889</xdr:colOff>
      <xdr:row>38</xdr:row>
      <xdr:rowOff>25400</xdr:rowOff>
    </xdr:to>
    <xdr:cxnSp macro="">
      <xdr:nvCxnSpPr>
        <xdr:cNvPr id="483" name="直線コネクタ 482"/>
        <xdr:cNvCxnSpPr/>
      </xdr:nvCxnSpPr>
      <xdr:spPr>
        <a:xfrm flipV="1">
          <a:off x="16317595" y="5274536"/>
          <a:ext cx="1269" cy="12659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63345</xdr:rowOff>
    </xdr:from>
    <xdr:ext cx="249299" cy="259045"/>
    <xdr:sp macro="" textlink="">
      <xdr:nvSpPr>
        <xdr:cNvPr id="484" name="災害復旧事業費最小値テキスト"/>
        <xdr:cNvSpPr txBox="1"/>
      </xdr:nvSpPr>
      <xdr:spPr>
        <a:xfrm>
          <a:off x="16370300" y="65784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25400</xdr:rowOff>
    </xdr:from>
    <xdr:to>
      <xdr:col>23</xdr:col>
      <xdr:colOff>606425</xdr:colOff>
      <xdr:row>38</xdr:row>
      <xdr:rowOff>25400</xdr:rowOff>
    </xdr:to>
    <xdr:cxnSp macro="">
      <xdr:nvCxnSpPr>
        <xdr:cNvPr id="485" name="直線コネクタ 484"/>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77713</xdr:rowOff>
    </xdr:from>
    <xdr:ext cx="599010" cy="259045"/>
    <xdr:sp macro="" textlink="">
      <xdr:nvSpPr>
        <xdr:cNvPr id="486" name="災害復旧事業費最大値テキスト"/>
        <xdr:cNvSpPr txBox="1"/>
      </xdr:nvSpPr>
      <xdr:spPr>
        <a:xfrm>
          <a:off x="16370300" y="5049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221,516</a:t>
          </a:r>
          <a:endParaRPr kumimoji="1" lang="ja-JP" altLang="en-US" sz="1000" b="1">
            <a:latin typeface="ＭＳ Ｐゴシック"/>
          </a:endParaRPr>
        </a:p>
      </xdr:txBody>
    </xdr:sp>
    <xdr:clientData/>
  </xdr:oneCellAnchor>
  <xdr:twoCellAnchor>
    <xdr:from>
      <xdr:col>23</xdr:col>
      <xdr:colOff>428625</xdr:colOff>
      <xdr:row>30</xdr:row>
      <xdr:rowOff>131036</xdr:rowOff>
    </xdr:from>
    <xdr:to>
      <xdr:col>23</xdr:col>
      <xdr:colOff>606425</xdr:colOff>
      <xdr:row>30</xdr:row>
      <xdr:rowOff>131036</xdr:rowOff>
    </xdr:to>
    <xdr:cxnSp macro="">
      <xdr:nvCxnSpPr>
        <xdr:cNvPr id="487" name="直線コネクタ 486"/>
        <xdr:cNvCxnSpPr/>
      </xdr:nvCxnSpPr>
      <xdr:spPr>
        <a:xfrm>
          <a:off x="16230600" y="5274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18136</xdr:rowOff>
    </xdr:from>
    <xdr:to>
      <xdr:col>23</xdr:col>
      <xdr:colOff>517525</xdr:colOff>
      <xdr:row>38</xdr:row>
      <xdr:rowOff>24246</xdr:rowOff>
    </xdr:to>
    <xdr:cxnSp macro="">
      <xdr:nvCxnSpPr>
        <xdr:cNvPr id="488" name="直線コネクタ 487"/>
        <xdr:cNvCxnSpPr/>
      </xdr:nvCxnSpPr>
      <xdr:spPr>
        <a:xfrm>
          <a:off x="15481300" y="6533236"/>
          <a:ext cx="838200" cy="6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152245</xdr:rowOff>
    </xdr:from>
    <xdr:ext cx="469744" cy="259045"/>
    <xdr:sp macro="" textlink="">
      <xdr:nvSpPr>
        <xdr:cNvPr id="489" name="災害復旧事業費平均値テキスト"/>
        <xdr:cNvSpPr txBox="1"/>
      </xdr:nvSpPr>
      <xdr:spPr>
        <a:xfrm>
          <a:off x="16370300" y="63244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2,919</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129368</xdr:rowOff>
    </xdr:from>
    <xdr:to>
      <xdr:col>23</xdr:col>
      <xdr:colOff>568325</xdr:colOff>
      <xdr:row>38</xdr:row>
      <xdr:rowOff>59518</xdr:rowOff>
    </xdr:to>
    <xdr:sp macro="" textlink="">
      <xdr:nvSpPr>
        <xdr:cNvPr id="490" name="フローチャート : 判断 489"/>
        <xdr:cNvSpPr/>
      </xdr:nvSpPr>
      <xdr:spPr>
        <a:xfrm>
          <a:off x="16268700" y="647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18136</xdr:rowOff>
    </xdr:from>
    <xdr:to>
      <xdr:col>22</xdr:col>
      <xdr:colOff>365125</xdr:colOff>
      <xdr:row>38</xdr:row>
      <xdr:rowOff>19285</xdr:rowOff>
    </xdr:to>
    <xdr:cxnSp macro="">
      <xdr:nvCxnSpPr>
        <xdr:cNvPr id="491" name="直線コネクタ 490"/>
        <xdr:cNvCxnSpPr/>
      </xdr:nvCxnSpPr>
      <xdr:spPr>
        <a:xfrm flipV="1">
          <a:off x="14592300" y="6533236"/>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99695</xdr:rowOff>
    </xdr:from>
    <xdr:to>
      <xdr:col>22</xdr:col>
      <xdr:colOff>415925</xdr:colOff>
      <xdr:row>38</xdr:row>
      <xdr:rowOff>29845</xdr:rowOff>
    </xdr:to>
    <xdr:sp macro="" textlink="">
      <xdr:nvSpPr>
        <xdr:cNvPr id="492" name="フローチャート : 判断 491"/>
        <xdr:cNvSpPr/>
      </xdr:nvSpPr>
      <xdr:spPr>
        <a:xfrm>
          <a:off x="15430500" y="644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46372</xdr:rowOff>
    </xdr:from>
    <xdr:ext cx="469744" cy="259045"/>
    <xdr:sp macro="" textlink="">
      <xdr:nvSpPr>
        <xdr:cNvPr id="493" name="テキスト ボックス 492"/>
        <xdr:cNvSpPr txBox="1"/>
      </xdr:nvSpPr>
      <xdr:spPr>
        <a:xfrm>
          <a:off x="15246427" y="6218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17799</xdr:rowOff>
    </xdr:from>
    <xdr:to>
      <xdr:col>21</xdr:col>
      <xdr:colOff>161925</xdr:colOff>
      <xdr:row>38</xdr:row>
      <xdr:rowOff>19285</xdr:rowOff>
    </xdr:to>
    <xdr:cxnSp macro="">
      <xdr:nvCxnSpPr>
        <xdr:cNvPr id="494" name="直線コネクタ 493"/>
        <xdr:cNvCxnSpPr/>
      </xdr:nvCxnSpPr>
      <xdr:spPr>
        <a:xfrm>
          <a:off x="13703300" y="6532899"/>
          <a:ext cx="889000" cy="1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100850</xdr:rowOff>
    </xdr:from>
    <xdr:to>
      <xdr:col>21</xdr:col>
      <xdr:colOff>212725</xdr:colOff>
      <xdr:row>38</xdr:row>
      <xdr:rowOff>31000</xdr:rowOff>
    </xdr:to>
    <xdr:sp macro="" textlink="">
      <xdr:nvSpPr>
        <xdr:cNvPr id="495" name="フローチャート : 判断 494"/>
        <xdr:cNvSpPr/>
      </xdr:nvSpPr>
      <xdr:spPr>
        <a:xfrm>
          <a:off x="14541500" y="64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47527</xdr:rowOff>
    </xdr:from>
    <xdr:ext cx="469744" cy="259045"/>
    <xdr:sp macro="" textlink="">
      <xdr:nvSpPr>
        <xdr:cNvPr id="496" name="テキスト ボックス 495"/>
        <xdr:cNvSpPr txBox="1"/>
      </xdr:nvSpPr>
      <xdr:spPr>
        <a:xfrm>
          <a:off x="14357427" y="6219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14022</xdr:rowOff>
    </xdr:from>
    <xdr:to>
      <xdr:col>19</xdr:col>
      <xdr:colOff>644525</xdr:colOff>
      <xdr:row>38</xdr:row>
      <xdr:rowOff>17799</xdr:rowOff>
    </xdr:to>
    <xdr:cxnSp macro="">
      <xdr:nvCxnSpPr>
        <xdr:cNvPr id="497" name="直線コネクタ 496"/>
        <xdr:cNvCxnSpPr/>
      </xdr:nvCxnSpPr>
      <xdr:spPr>
        <a:xfrm>
          <a:off x="12814300" y="6529122"/>
          <a:ext cx="889000" cy="3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82014</xdr:rowOff>
    </xdr:from>
    <xdr:to>
      <xdr:col>20</xdr:col>
      <xdr:colOff>9525</xdr:colOff>
      <xdr:row>38</xdr:row>
      <xdr:rowOff>12164</xdr:rowOff>
    </xdr:to>
    <xdr:sp macro="" textlink="">
      <xdr:nvSpPr>
        <xdr:cNvPr id="498" name="フローチャート : 判断 497"/>
        <xdr:cNvSpPr/>
      </xdr:nvSpPr>
      <xdr:spPr>
        <a:xfrm>
          <a:off x="13652500" y="6425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28691</xdr:rowOff>
    </xdr:from>
    <xdr:ext cx="534377" cy="259045"/>
    <xdr:sp macro="" textlink="">
      <xdr:nvSpPr>
        <xdr:cNvPr id="499" name="テキスト ボックス 498"/>
        <xdr:cNvSpPr txBox="1"/>
      </xdr:nvSpPr>
      <xdr:spPr>
        <a:xfrm>
          <a:off x="13436111" y="6200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105302</xdr:rowOff>
    </xdr:from>
    <xdr:to>
      <xdr:col>18</xdr:col>
      <xdr:colOff>492125</xdr:colOff>
      <xdr:row>38</xdr:row>
      <xdr:rowOff>35452</xdr:rowOff>
    </xdr:to>
    <xdr:sp macro="" textlink="">
      <xdr:nvSpPr>
        <xdr:cNvPr id="500" name="フローチャート : 判断 499"/>
        <xdr:cNvSpPr/>
      </xdr:nvSpPr>
      <xdr:spPr>
        <a:xfrm>
          <a:off x="12763500" y="6448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51979</xdr:rowOff>
    </xdr:from>
    <xdr:ext cx="469744" cy="259045"/>
    <xdr:sp macro="" textlink="">
      <xdr:nvSpPr>
        <xdr:cNvPr id="501" name="テキスト ボックス 500"/>
        <xdr:cNvSpPr txBox="1"/>
      </xdr:nvSpPr>
      <xdr:spPr>
        <a:xfrm>
          <a:off x="12579427" y="6224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2" name="テキスト ボックス 50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3" name="テキスト ボックス 50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4" name="テキスト ボックス 50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5" name="テキスト ボックス 50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6" name="テキスト ボックス 50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144895</xdr:rowOff>
    </xdr:from>
    <xdr:to>
      <xdr:col>23</xdr:col>
      <xdr:colOff>568325</xdr:colOff>
      <xdr:row>38</xdr:row>
      <xdr:rowOff>75045</xdr:rowOff>
    </xdr:to>
    <xdr:sp macro="" textlink="">
      <xdr:nvSpPr>
        <xdr:cNvPr id="507" name="円/楕円 506"/>
        <xdr:cNvSpPr/>
      </xdr:nvSpPr>
      <xdr:spPr>
        <a:xfrm>
          <a:off x="16268700" y="6488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107794</xdr:rowOff>
    </xdr:from>
    <xdr:ext cx="378565" cy="259045"/>
    <xdr:sp macro="" textlink="">
      <xdr:nvSpPr>
        <xdr:cNvPr id="508" name="災害復旧事業費該当値テキスト"/>
        <xdr:cNvSpPr txBox="1"/>
      </xdr:nvSpPr>
      <xdr:spPr>
        <a:xfrm>
          <a:off x="16370300" y="64514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138786</xdr:rowOff>
    </xdr:from>
    <xdr:to>
      <xdr:col>22</xdr:col>
      <xdr:colOff>415925</xdr:colOff>
      <xdr:row>38</xdr:row>
      <xdr:rowOff>68936</xdr:rowOff>
    </xdr:to>
    <xdr:sp macro="" textlink="">
      <xdr:nvSpPr>
        <xdr:cNvPr id="509" name="円/楕円 508"/>
        <xdr:cNvSpPr/>
      </xdr:nvSpPr>
      <xdr:spPr>
        <a:xfrm>
          <a:off x="15430500" y="6482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60063</xdr:rowOff>
    </xdr:from>
    <xdr:ext cx="469744" cy="259045"/>
    <xdr:sp macro="" textlink="">
      <xdr:nvSpPr>
        <xdr:cNvPr id="510" name="テキスト ボックス 509"/>
        <xdr:cNvSpPr txBox="1"/>
      </xdr:nvSpPr>
      <xdr:spPr>
        <a:xfrm>
          <a:off x="15246427" y="6575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1,271</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139935</xdr:rowOff>
    </xdr:from>
    <xdr:to>
      <xdr:col>21</xdr:col>
      <xdr:colOff>212725</xdr:colOff>
      <xdr:row>38</xdr:row>
      <xdr:rowOff>70085</xdr:rowOff>
    </xdr:to>
    <xdr:sp macro="" textlink="">
      <xdr:nvSpPr>
        <xdr:cNvPr id="511" name="円/楕円 510"/>
        <xdr:cNvSpPr/>
      </xdr:nvSpPr>
      <xdr:spPr>
        <a:xfrm>
          <a:off x="14541500" y="648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61212</xdr:rowOff>
    </xdr:from>
    <xdr:ext cx="469744" cy="259045"/>
    <xdr:sp macro="" textlink="">
      <xdr:nvSpPr>
        <xdr:cNvPr id="512" name="テキスト ボックス 511"/>
        <xdr:cNvSpPr txBox="1"/>
      </xdr:nvSpPr>
      <xdr:spPr>
        <a:xfrm>
          <a:off x="14357427" y="6576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138449</xdr:rowOff>
    </xdr:from>
    <xdr:to>
      <xdr:col>20</xdr:col>
      <xdr:colOff>9525</xdr:colOff>
      <xdr:row>38</xdr:row>
      <xdr:rowOff>68599</xdr:rowOff>
    </xdr:to>
    <xdr:sp macro="" textlink="">
      <xdr:nvSpPr>
        <xdr:cNvPr id="513" name="円/楕円 512"/>
        <xdr:cNvSpPr/>
      </xdr:nvSpPr>
      <xdr:spPr>
        <a:xfrm>
          <a:off x="13652500" y="6482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59726</xdr:rowOff>
    </xdr:from>
    <xdr:ext cx="469744" cy="259045"/>
    <xdr:sp macro="" textlink="">
      <xdr:nvSpPr>
        <xdr:cNvPr id="514" name="テキスト ボックス 513"/>
        <xdr:cNvSpPr txBox="1"/>
      </xdr:nvSpPr>
      <xdr:spPr>
        <a:xfrm>
          <a:off x="13468427" y="6574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1,330</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134672</xdr:rowOff>
    </xdr:from>
    <xdr:to>
      <xdr:col>18</xdr:col>
      <xdr:colOff>492125</xdr:colOff>
      <xdr:row>38</xdr:row>
      <xdr:rowOff>64822</xdr:rowOff>
    </xdr:to>
    <xdr:sp macro="" textlink="">
      <xdr:nvSpPr>
        <xdr:cNvPr id="515" name="円/楕円 514"/>
        <xdr:cNvSpPr/>
      </xdr:nvSpPr>
      <xdr:spPr>
        <a:xfrm>
          <a:off x="12763500" y="6478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55949</xdr:rowOff>
    </xdr:from>
    <xdr:ext cx="469744" cy="259045"/>
    <xdr:sp macro="" textlink="">
      <xdr:nvSpPr>
        <xdr:cNvPr id="516" name="テキスト ボックス 515"/>
        <xdr:cNvSpPr txBox="1"/>
      </xdr:nvSpPr>
      <xdr:spPr>
        <a:xfrm>
          <a:off x="12579427" y="6571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7" name="正方形/長方形 51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8" name="正方形/長方形 51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9" name="正方形/長方形 51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0" name="正方形/長方形 51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1" name="正方形/長方形 52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2" name="正方形/長方形 52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3" name="正方形/長方形 52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4" name="正方形/長方形 52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5" name="テキスト ボックス 52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6" name="直線コネクタ 52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27" name="直線コネクタ 526"/>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28" name="テキスト ボックス 527"/>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29" name="直線コネクタ 528"/>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55</xdr:row>
      <xdr:rowOff>54627</xdr:rowOff>
    </xdr:from>
    <xdr:ext cx="312906" cy="259045"/>
    <xdr:sp macro="" textlink="">
      <xdr:nvSpPr>
        <xdr:cNvPr id="530" name="テキスト ボックス 529"/>
        <xdr:cNvSpPr txBox="1"/>
      </xdr:nvSpPr>
      <xdr:spPr>
        <a:xfrm>
          <a:off x="12133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1" name="直線コネクタ 530"/>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52</xdr:row>
      <xdr:rowOff>111777</xdr:rowOff>
    </xdr:from>
    <xdr:ext cx="312906" cy="259045"/>
    <xdr:sp macro="" textlink="">
      <xdr:nvSpPr>
        <xdr:cNvPr id="532" name="テキスト ボックス 531"/>
        <xdr:cNvSpPr txBox="1"/>
      </xdr:nvSpPr>
      <xdr:spPr>
        <a:xfrm>
          <a:off x="12133094" y="9027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3" name="直線コネクタ 532"/>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49</xdr:row>
      <xdr:rowOff>168927</xdr:rowOff>
    </xdr:from>
    <xdr:ext cx="312906" cy="259045"/>
    <xdr:sp macro="" textlink="">
      <xdr:nvSpPr>
        <xdr:cNvPr id="534" name="テキスト ボックス 533"/>
        <xdr:cNvSpPr txBox="1"/>
      </xdr:nvSpPr>
      <xdr:spPr>
        <a:xfrm>
          <a:off x="12133094" y="8569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5" name="直線コネクタ 53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47</xdr:row>
      <xdr:rowOff>54627</xdr:rowOff>
    </xdr:from>
    <xdr:ext cx="312906" cy="259045"/>
    <xdr:sp macro="" textlink="">
      <xdr:nvSpPr>
        <xdr:cNvPr id="536" name="テキスト ボックス 535"/>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58</xdr:row>
      <xdr:rowOff>139700</xdr:rowOff>
    </xdr:from>
    <xdr:to>
      <xdr:col>23</xdr:col>
      <xdr:colOff>516889</xdr:colOff>
      <xdr:row>58</xdr:row>
      <xdr:rowOff>139700</xdr:rowOff>
    </xdr:to>
    <xdr:cxnSp macro="">
      <xdr:nvCxnSpPr>
        <xdr:cNvPr id="538" name="直線コネクタ 537"/>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10177</xdr:rowOff>
    </xdr:from>
    <xdr:ext cx="249299" cy="259045"/>
    <xdr:sp macro="" textlink="">
      <xdr:nvSpPr>
        <xdr:cNvPr id="539" name="失業対策事業費最小値テキスト"/>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0" name="直線コネクタ 539"/>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10177</xdr:rowOff>
    </xdr:from>
    <xdr:ext cx="249299" cy="259045"/>
    <xdr:sp macro="" textlink="">
      <xdr:nvSpPr>
        <xdr:cNvPr id="541" name="失業対策事業費最大値テキスト"/>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2" name="直線コネクタ 541"/>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3" name="直線コネクタ 542"/>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67327</xdr:rowOff>
    </xdr:from>
    <xdr:ext cx="249299" cy="259045"/>
    <xdr:sp macro="" textlink="">
      <xdr:nvSpPr>
        <xdr:cNvPr id="544" name="失業対策事業費平均値テキスト"/>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45" name="フローチャート : 判断 544"/>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46" name="直線コネクタ 545"/>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123190</xdr:rowOff>
    </xdr:from>
    <xdr:to>
      <xdr:col>22</xdr:col>
      <xdr:colOff>415925</xdr:colOff>
      <xdr:row>58</xdr:row>
      <xdr:rowOff>53340</xdr:rowOff>
    </xdr:to>
    <xdr:sp macro="" textlink="">
      <xdr:nvSpPr>
        <xdr:cNvPr id="547" name="フローチャート : 判断 546"/>
        <xdr:cNvSpPr/>
      </xdr:nvSpPr>
      <xdr:spPr>
        <a:xfrm>
          <a:off x="15430500" y="9895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56</xdr:row>
      <xdr:rowOff>69867</xdr:rowOff>
    </xdr:from>
    <xdr:ext cx="249299" cy="259045"/>
    <xdr:sp macro="" textlink="">
      <xdr:nvSpPr>
        <xdr:cNvPr id="548" name="テキスト ボックス 547"/>
        <xdr:cNvSpPr txBox="1"/>
      </xdr:nvSpPr>
      <xdr:spPr>
        <a:xfrm>
          <a:off x="15356649" y="96710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49" name="直線コネクタ 548"/>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157480</xdr:rowOff>
    </xdr:from>
    <xdr:to>
      <xdr:col>21</xdr:col>
      <xdr:colOff>212725</xdr:colOff>
      <xdr:row>57</xdr:row>
      <xdr:rowOff>87630</xdr:rowOff>
    </xdr:to>
    <xdr:sp macro="" textlink="">
      <xdr:nvSpPr>
        <xdr:cNvPr id="550" name="フローチャート : 判断 549"/>
        <xdr:cNvSpPr/>
      </xdr:nvSpPr>
      <xdr:spPr>
        <a:xfrm>
          <a:off x="14541500" y="975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104157</xdr:rowOff>
    </xdr:from>
    <xdr:ext cx="249299" cy="259045"/>
    <xdr:sp macro="" textlink="">
      <xdr:nvSpPr>
        <xdr:cNvPr id="551" name="テキスト ボックス 550"/>
        <xdr:cNvSpPr txBox="1"/>
      </xdr:nvSpPr>
      <xdr:spPr>
        <a:xfrm>
          <a:off x="14467649" y="9533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2" name="直線コネクタ 551"/>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20320</xdr:rowOff>
    </xdr:from>
    <xdr:to>
      <xdr:col>20</xdr:col>
      <xdr:colOff>9525</xdr:colOff>
      <xdr:row>56</xdr:row>
      <xdr:rowOff>121920</xdr:rowOff>
    </xdr:to>
    <xdr:sp macro="" textlink="">
      <xdr:nvSpPr>
        <xdr:cNvPr id="553" name="フローチャート : 判断 552"/>
        <xdr:cNvSpPr/>
      </xdr:nvSpPr>
      <xdr:spPr>
        <a:xfrm>
          <a:off x="13652500" y="962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54</xdr:row>
      <xdr:rowOff>138447</xdr:rowOff>
    </xdr:from>
    <xdr:ext cx="249299" cy="259045"/>
    <xdr:sp macro="" textlink="">
      <xdr:nvSpPr>
        <xdr:cNvPr id="554" name="テキスト ボックス 553"/>
        <xdr:cNvSpPr txBox="1"/>
      </xdr:nvSpPr>
      <xdr:spPr>
        <a:xfrm>
          <a:off x="13578649" y="93967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a:t>
          </a:r>
          <a:endParaRPr kumimoji="1" lang="ja-JP" altLang="en-US" sz="1000" b="1">
            <a:solidFill>
              <a:srgbClr val="000080"/>
            </a:solidFill>
            <a:latin typeface="ＭＳ Ｐゴシック"/>
          </a:endParaRPr>
        </a:p>
      </xdr:txBody>
    </xdr:sp>
    <xdr:clientData/>
  </xdr:oneCellAnchor>
  <xdr:twoCellAnchor>
    <xdr:from>
      <xdr:col>18</xdr:col>
      <xdr:colOff>390525</xdr:colOff>
      <xdr:row>51</xdr:row>
      <xdr:rowOff>100330</xdr:rowOff>
    </xdr:from>
    <xdr:to>
      <xdr:col>18</xdr:col>
      <xdr:colOff>492125</xdr:colOff>
      <xdr:row>52</xdr:row>
      <xdr:rowOff>30480</xdr:rowOff>
    </xdr:to>
    <xdr:sp macro="" textlink="">
      <xdr:nvSpPr>
        <xdr:cNvPr id="555" name="フローチャート : 判断 554"/>
        <xdr:cNvSpPr/>
      </xdr:nvSpPr>
      <xdr:spPr>
        <a:xfrm>
          <a:off x="12763500" y="884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50</xdr:row>
      <xdr:rowOff>47007</xdr:rowOff>
    </xdr:from>
    <xdr:ext cx="313932" cy="259045"/>
    <xdr:sp macro="" textlink="">
      <xdr:nvSpPr>
        <xdr:cNvPr id="556" name="テキスト ボックス 555"/>
        <xdr:cNvSpPr txBox="1"/>
      </xdr:nvSpPr>
      <xdr:spPr>
        <a:xfrm>
          <a:off x="12657333" y="86195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7" name="テキスト ボックス 55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8" name="テキスト ボックス 55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9" name="テキスト ボックス 55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0" name="テキスト ボックス 55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1" name="テキスト ボックス 56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2" name="円/楕円 561"/>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124477</xdr:rowOff>
    </xdr:from>
    <xdr:ext cx="249299" cy="259045"/>
    <xdr:sp macro="" textlink="">
      <xdr:nvSpPr>
        <xdr:cNvPr id="563" name="失業対策事業費該当値テキスト"/>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4" name="円/楕円 563"/>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65" name="テキスト ボックス 564"/>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66" name="円/楕円 565"/>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67" name="テキスト ボックス 566"/>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68" name="円/楕円 567"/>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69" name="テキスト ボックス 568"/>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0" name="円/楕円 569"/>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1" name="テキスト ボックス 570"/>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2" name="正方形/長方形 57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3" name="正方形/長方形 57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4" name="正方形/長方形 57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5" name="正方形/長方形 57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6" name="正方形/長方形 57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7" name="正方形/長方形 57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8" name="正方形/長方形 57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61,570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9" name="正方形/長方形 57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0" name="テキスト ボックス 57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1" name="直線コネクタ 58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139700</xdr:rowOff>
    </xdr:from>
    <xdr:to>
      <xdr:col>24</xdr:col>
      <xdr:colOff>644525</xdr:colOff>
      <xdr:row>79</xdr:row>
      <xdr:rowOff>139700</xdr:rowOff>
    </xdr:to>
    <xdr:cxnSp macro="">
      <xdr:nvCxnSpPr>
        <xdr:cNvPr id="582" name="直線コネクタ 581"/>
        <xdr:cNvCxnSpPr/>
      </xdr:nvCxnSpPr>
      <xdr:spPr>
        <a:xfrm>
          <a:off x="12446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168927</xdr:rowOff>
    </xdr:from>
    <xdr:ext cx="248786" cy="259045"/>
    <xdr:sp macro="" textlink="">
      <xdr:nvSpPr>
        <xdr:cNvPr id="583" name="テキスト ボックス 582"/>
        <xdr:cNvSpPr txBox="1"/>
      </xdr:nvSpPr>
      <xdr:spPr>
        <a:xfrm>
          <a:off x="12197214" y="1354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78</xdr:row>
      <xdr:rowOff>25400</xdr:rowOff>
    </xdr:from>
    <xdr:to>
      <xdr:col>24</xdr:col>
      <xdr:colOff>644525</xdr:colOff>
      <xdr:row>78</xdr:row>
      <xdr:rowOff>25400</xdr:rowOff>
    </xdr:to>
    <xdr:cxnSp macro="">
      <xdr:nvCxnSpPr>
        <xdr:cNvPr id="584" name="直線コネクタ 583"/>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77</xdr:row>
      <xdr:rowOff>54627</xdr:rowOff>
    </xdr:from>
    <xdr:ext cx="531299" cy="259045"/>
    <xdr:sp macro="" textlink="">
      <xdr:nvSpPr>
        <xdr:cNvPr id="585" name="テキスト ボックス 584"/>
        <xdr:cNvSpPr txBox="1"/>
      </xdr:nvSpPr>
      <xdr:spPr>
        <a:xfrm>
          <a:off x="11914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76</xdr:row>
      <xdr:rowOff>82550</xdr:rowOff>
    </xdr:from>
    <xdr:to>
      <xdr:col>24</xdr:col>
      <xdr:colOff>644525</xdr:colOff>
      <xdr:row>76</xdr:row>
      <xdr:rowOff>82550</xdr:rowOff>
    </xdr:to>
    <xdr:cxnSp macro="">
      <xdr:nvCxnSpPr>
        <xdr:cNvPr id="586" name="直線コネクタ 585"/>
        <xdr:cNvCxnSpPr/>
      </xdr:nvCxnSpPr>
      <xdr:spPr>
        <a:xfrm>
          <a:off x="12446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111777</xdr:rowOff>
    </xdr:from>
    <xdr:ext cx="531299" cy="259045"/>
    <xdr:sp macro="" textlink="">
      <xdr:nvSpPr>
        <xdr:cNvPr id="587" name="テキスト ボックス 586"/>
        <xdr:cNvSpPr txBox="1"/>
      </xdr:nvSpPr>
      <xdr:spPr>
        <a:xfrm>
          <a:off x="11914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8" name="直線コネクタ 58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589" name="テキスト ボックス 588"/>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73</xdr:row>
      <xdr:rowOff>25400</xdr:rowOff>
    </xdr:from>
    <xdr:to>
      <xdr:col>24</xdr:col>
      <xdr:colOff>644525</xdr:colOff>
      <xdr:row>73</xdr:row>
      <xdr:rowOff>25400</xdr:rowOff>
    </xdr:to>
    <xdr:cxnSp macro="">
      <xdr:nvCxnSpPr>
        <xdr:cNvPr id="590" name="直線コネクタ 589"/>
        <xdr:cNvCxnSpPr/>
      </xdr:nvCxnSpPr>
      <xdr:spPr>
        <a:xfrm>
          <a:off x="12446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54627</xdr:rowOff>
    </xdr:from>
    <xdr:ext cx="595419" cy="259045"/>
    <xdr:sp macro="" textlink="">
      <xdr:nvSpPr>
        <xdr:cNvPr id="591" name="テキスト ボックス 590"/>
        <xdr:cNvSpPr txBox="1"/>
      </xdr:nvSpPr>
      <xdr:spPr>
        <a:xfrm>
          <a:off x="11850581" y="12399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592" name="直線コネクタ 591"/>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593" name="テキスト ボックス 592"/>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69</xdr:row>
      <xdr:rowOff>139700</xdr:rowOff>
    </xdr:from>
    <xdr:to>
      <xdr:col>24</xdr:col>
      <xdr:colOff>644525</xdr:colOff>
      <xdr:row>69</xdr:row>
      <xdr:rowOff>139700</xdr:rowOff>
    </xdr:to>
    <xdr:cxnSp macro="">
      <xdr:nvCxnSpPr>
        <xdr:cNvPr id="594" name="直線コネクタ 593"/>
        <xdr:cNvCxnSpPr/>
      </xdr:nvCxnSpPr>
      <xdr:spPr>
        <a:xfrm>
          <a:off x="12446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68</xdr:row>
      <xdr:rowOff>168927</xdr:rowOff>
    </xdr:from>
    <xdr:ext cx="595419" cy="259045"/>
    <xdr:sp macro="" textlink="">
      <xdr:nvSpPr>
        <xdr:cNvPr id="595" name="テキスト ボックス 594"/>
        <xdr:cNvSpPr txBox="1"/>
      </xdr:nvSpPr>
      <xdr:spPr>
        <a:xfrm>
          <a:off x="11850581" y="1182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6" name="直線コネクタ 59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7" name="テキスト ボックス 59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8"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76244</xdr:rowOff>
    </xdr:from>
    <xdr:to>
      <xdr:col>23</xdr:col>
      <xdr:colOff>516889</xdr:colOff>
      <xdr:row>78</xdr:row>
      <xdr:rowOff>125479</xdr:rowOff>
    </xdr:to>
    <xdr:cxnSp macro="">
      <xdr:nvCxnSpPr>
        <xdr:cNvPr id="599" name="直線コネクタ 598"/>
        <xdr:cNvCxnSpPr/>
      </xdr:nvCxnSpPr>
      <xdr:spPr>
        <a:xfrm flipV="1">
          <a:off x="16317595" y="12077744"/>
          <a:ext cx="1269" cy="1420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129306</xdr:rowOff>
    </xdr:from>
    <xdr:ext cx="534377" cy="259045"/>
    <xdr:sp macro="" textlink="">
      <xdr:nvSpPr>
        <xdr:cNvPr id="600" name="公債費最小値テキスト"/>
        <xdr:cNvSpPr txBox="1"/>
      </xdr:nvSpPr>
      <xdr:spPr>
        <a:xfrm>
          <a:off x="16370300" y="13502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19,493</a:t>
          </a:r>
          <a:endParaRPr kumimoji="1" lang="ja-JP" altLang="en-US" sz="1000" b="1">
            <a:latin typeface="ＭＳ Ｐゴシック"/>
          </a:endParaRPr>
        </a:p>
      </xdr:txBody>
    </xdr:sp>
    <xdr:clientData/>
  </xdr:oneCellAnchor>
  <xdr:twoCellAnchor>
    <xdr:from>
      <xdr:col>23</xdr:col>
      <xdr:colOff>428625</xdr:colOff>
      <xdr:row>78</xdr:row>
      <xdr:rowOff>125479</xdr:rowOff>
    </xdr:from>
    <xdr:to>
      <xdr:col>23</xdr:col>
      <xdr:colOff>606425</xdr:colOff>
      <xdr:row>78</xdr:row>
      <xdr:rowOff>125479</xdr:rowOff>
    </xdr:to>
    <xdr:cxnSp macro="">
      <xdr:nvCxnSpPr>
        <xdr:cNvPr id="601" name="直線コネクタ 600"/>
        <xdr:cNvCxnSpPr/>
      </xdr:nvCxnSpPr>
      <xdr:spPr>
        <a:xfrm>
          <a:off x="16230600" y="134985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22921</xdr:rowOff>
    </xdr:from>
    <xdr:ext cx="599010" cy="259045"/>
    <xdr:sp macro="" textlink="">
      <xdr:nvSpPr>
        <xdr:cNvPr id="602" name="公債費最大値テキスト"/>
        <xdr:cNvSpPr txBox="1"/>
      </xdr:nvSpPr>
      <xdr:spPr>
        <a:xfrm>
          <a:off x="16370300" y="11852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168,662</a:t>
          </a:r>
          <a:endParaRPr kumimoji="1" lang="ja-JP" altLang="en-US" sz="1000" b="1">
            <a:latin typeface="ＭＳ Ｐゴシック"/>
          </a:endParaRPr>
        </a:p>
      </xdr:txBody>
    </xdr:sp>
    <xdr:clientData/>
  </xdr:oneCellAnchor>
  <xdr:twoCellAnchor>
    <xdr:from>
      <xdr:col>23</xdr:col>
      <xdr:colOff>428625</xdr:colOff>
      <xdr:row>70</xdr:row>
      <xdr:rowOff>76244</xdr:rowOff>
    </xdr:from>
    <xdr:to>
      <xdr:col>23</xdr:col>
      <xdr:colOff>606425</xdr:colOff>
      <xdr:row>70</xdr:row>
      <xdr:rowOff>76244</xdr:rowOff>
    </xdr:to>
    <xdr:cxnSp macro="">
      <xdr:nvCxnSpPr>
        <xdr:cNvPr id="603" name="直線コネクタ 602"/>
        <xdr:cNvCxnSpPr/>
      </xdr:nvCxnSpPr>
      <xdr:spPr>
        <a:xfrm>
          <a:off x="16230600" y="12077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141405</xdr:rowOff>
    </xdr:from>
    <xdr:to>
      <xdr:col>23</xdr:col>
      <xdr:colOff>517525</xdr:colOff>
      <xdr:row>77</xdr:row>
      <xdr:rowOff>145996</xdr:rowOff>
    </xdr:to>
    <xdr:cxnSp macro="">
      <xdr:nvCxnSpPr>
        <xdr:cNvPr id="604" name="直線コネクタ 603"/>
        <xdr:cNvCxnSpPr/>
      </xdr:nvCxnSpPr>
      <xdr:spPr>
        <a:xfrm flipV="1">
          <a:off x="15481300" y="13343055"/>
          <a:ext cx="838200" cy="4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101195</xdr:rowOff>
    </xdr:from>
    <xdr:ext cx="534377" cy="259045"/>
    <xdr:sp macro="" textlink="">
      <xdr:nvSpPr>
        <xdr:cNvPr id="605" name="公債費平均値テキスト"/>
        <xdr:cNvSpPr txBox="1"/>
      </xdr:nvSpPr>
      <xdr:spPr>
        <a:xfrm>
          <a:off x="16370300" y="129599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55,111</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78318</xdr:rowOff>
    </xdr:from>
    <xdr:to>
      <xdr:col>23</xdr:col>
      <xdr:colOff>568325</xdr:colOff>
      <xdr:row>77</xdr:row>
      <xdr:rowOff>8468</xdr:rowOff>
    </xdr:to>
    <xdr:sp macro="" textlink="">
      <xdr:nvSpPr>
        <xdr:cNvPr id="606" name="フローチャート : 判断 605"/>
        <xdr:cNvSpPr/>
      </xdr:nvSpPr>
      <xdr:spPr>
        <a:xfrm>
          <a:off x="16268700" y="13108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145996</xdr:rowOff>
    </xdr:from>
    <xdr:to>
      <xdr:col>22</xdr:col>
      <xdr:colOff>365125</xdr:colOff>
      <xdr:row>77</xdr:row>
      <xdr:rowOff>155139</xdr:rowOff>
    </xdr:to>
    <xdr:cxnSp macro="">
      <xdr:nvCxnSpPr>
        <xdr:cNvPr id="607" name="直線コネクタ 606"/>
        <xdr:cNvCxnSpPr/>
      </xdr:nvCxnSpPr>
      <xdr:spPr>
        <a:xfrm flipV="1">
          <a:off x="14592300" y="13347646"/>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129077</xdr:rowOff>
    </xdr:from>
    <xdr:to>
      <xdr:col>22</xdr:col>
      <xdr:colOff>415925</xdr:colOff>
      <xdr:row>76</xdr:row>
      <xdr:rowOff>59227</xdr:rowOff>
    </xdr:to>
    <xdr:sp macro="" textlink="">
      <xdr:nvSpPr>
        <xdr:cNvPr id="608" name="フローチャート : 判断 607"/>
        <xdr:cNvSpPr/>
      </xdr:nvSpPr>
      <xdr:spPr>
        <a:xfrm>
          <a:off x="15430500" y="12987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75754</xdr:rowOff>
    </xdr:from>
    <xdr:ext cx="534377" cy="259045"/>
    <xdr:sp macro="" textlink="">
      <xdr:nvSpPr>
        <xdr:cNvPr id="609" name="テキスト ボックス 608"/>
        <xdr:cNvSpPr txBox="1"/>
      </xdr:nvSpPr>
      <xdr:spPr>
        <a:xfrm>
          <a:off x="15214111" y="12763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67,782</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153597</xdr:rowOff>
    </xdr:from>
    <xdr:to>
      <xdr:col>21</xdr:col>
      <xdr:colOff>161925</xdr:colOff>
      <xdr:row>77</xdr:row>
      <xdr:rowOff>155139</xdr:rowOff>
    </xdr:to>
    <xdr:cxnSp macro="">
      <xdr:nvCxnSpPr>
        <xdr:cNvPr id="610" name="直線コネクタ 609"/>
        <xdr:cNvCxnSpPr/>
      </xdr:nvCxnSpPr>
      <xdr:spPr>
        <a:xfrm>
          <a:off x="13703300" y="13355247"/>
          <a:ext cx="889000" cy="1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123952</xdr:rowOff>
    </xdr:from>
    <xdr:to>
      <xdr:col>21</xdr:col>
      <xdr:colOff>212725</xdr:colOff>
      <xdr:row>76</xdr:row>
      <xdr:rowOff>54102</xdr:rowOff>
    </xdr:to>
    <xdr:sp macro="" textlink="">
      <xdr:nvSpPr>
        <xdr:cNvPr id="611" name="フローチャート : 判断 610"/>
        <xdr:cNvSpPr/>
      </xdr:nvSpPr>
      <xdr:spPr>
        <a:xfrm>
          <a:off x="14541500" y="12982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70629</xdr:rowOff>
    </xdr:from>
    <xdr:ext cx="534377" cy="259045"/>
    <xdr:sp macro="" textlink="">
      <xdr:nvSpPr>
        <xdr:cNvPr id="612" name="テキスト ボックス 611"/>
        <xdr:cNvSpPr txBox="1"/>
      </xdr:nvSpPr>
      <xdr:spPr>
        <a:xfrm>
          <a:off x="14325111" y="12757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68,320</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148625</xdr:rowOff>
    </xdr:from>
    <xdr:to>
      <xdr:col>19</xdr:col>
      <xdr:colOff>644525</xdr:colOff>
      <xdr:row>77</xdr:row>
      <xdr:rowOff>153597</xdr:rowOff>
    </xdr:to>
    <xdr:cxnSp macro="">
      <xdr:nvCxnSpPr>
        <xdr:cNvPr id="613" name="直線コネクタ 612"/>
        <xdr:cNvCxnSpPr/>
      </xdr:nvCxnSpPr>
      <xdr:spPr>
        <a:xfrm>
          <a:off x="12814300" y="13350275"/>
          <a:ext cx="889000" cy="4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121923</xdr:rowOff>
    </xdr:from>
    <xdr:to>
      <xdr:col>20</xdr:col>
      <xdr:colOff>9525</xdr:colOff>
      <xdr:row>76</xdr:row>
      <xdr:rowOff>52073</xdr:rowOff>
    </xdr:to>
    <xdr:sp macro="" textlink="">
      <xdr:nvSpPr>
        <xdr:cNvPr id="614" name="フローチャート : 判断 613"/>
        <xdr:cNvSpPr/>
      </xdr:nvSpPr>
      <xdr:spPr>
        <a:xfrm>
          <a:off x="13652500" y="12980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68600</xdr:rowOff>
    </xdr:from>
    <xdr:ext cx="534377" cy="259045"/>
    <xdr:sp macro="" textlink="">
      <xdr:nvSpPr>
        <xdr:cNvPr id="615" name="テキスト ボックス 614"/>
        <xdr:cNvSpPr txBox="1"/>
      </xdr:nvSpPr>
      <xdr:spPr>
        <a:xfrm>
          <a:off x="13436111" y="12755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68,533</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110922</xdr:rowOff>
    </xdr:from>
    <xdr:to>
      <xdr:col>18</xdr:col>
      <xdr:colOff>492125</xdr:colOff>
      <xdr:row>76</xdr:row>
      <xdr:rowOff>41072</xdr:rowOff>
    </xdr:to>
    <xdr:sp macro="" textlink="">
      <xdr:nvSpPr>
        <xdr:cNvPr id="616" name="フローチャート : 判断 615"/>
        <xdr:cNvSpPr/>
      </xdr:nvSpPr>
      <xdr:spPr>
        <a:xfrm>
          <a:off x="12763500" y="1296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57599</xdr:rowOff>
    </xdr:from>
    <xdr:ext cx="534377" cy="259045"/>
    <xdr:sp macro="" textlink="">
      <xdr:nvSpPr>
        <xdr:cNvPr id="617" name="テキスト ボックス 616"/>
        <xdr:cNvSpPr txBox="1"/>
      </xdr:nvSpPr>
      <xdr:spPr>
        <a:xfrm>
          <a:off x="12547111" y="12744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69,688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8" name="テキスト ボックス 61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9" name="テキスト ボックス 61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0" name="テキスト ボックス 61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1" name="テキスト ボックス 62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2" name="テキスト ボックス 62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90605</xdr:rowOff>
    </xdr:from>
    <xdr:to>
      <xdr:col>23</xdr:col>
      <xdr:colOff>568325</xdr:colOff>
      <xdr:row>78</xdr:row>
      <xdr:rowOff>20755</xdr:rowOff>
    </xdr:to>
    <xdr:sp macro="" textlink="">
      <xdr:nvSpPr>
        <xdr:cNvPr id="623" name="円/楕円 622"/>
        <xdr:cNvSpPr/>
      </xdr:nvSpPr>
      <xdr:spPr>
        <a:xfrm>
          <a:off x="16268700" y="13292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69032</xdr:rowOff>
    </xdr:from>
    <xdr:ext cx="534377" cy="259045"/>
    <xdr:sp macro="" textlink="">
      <xdr:nvSpPr>
        <xdr:cNvPr id="624" name="公債費該当値テキスト"/>
        <xdr:cNvSpPr txBox="1"/>
      </xdr:nvSpPr>
      <xdr:spPr>
        <a:xfrm>
          <a:off x="16370300" y="13270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35,821</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95196</xdr:rowOff>
    </xdr:from>
    <xdr:to>
      <xdr:col>22</xdr:col>
      <xdr:colOff>415925</xdr:colOff>
      <xdr:row>78</xdr:row>
      <xdr:rowOff>25346</xdr:rowOff>
    </xdr:to>
    <xdr:sp macro="" textlink="">
      <xdr:nvSpPr>
        <xdr:cNvPr id="625" name="円/楕円 624"/>
        <xdr:cNvSpPr/>
      </xdr:nvSpPr>
      <xdr:spPr>
        <a:xfrm>
          <a:off x="15430500" y="1329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78</xdr:row>
      <xdr:rowOff>16473</xdr:rowOff>
    </xdr:from>
    <xdr:ext cx="534377" cy="259045"/>
    <xdr:sp macro="" textlink="">
      <xdr:nvSpPr>
        <xdr:cNvPr id="626" name="テキスト ボックス 625"/>
        <xdr:cNvSpPr txBox="1"/>
      </xdr:nvSpPr>
      <xdr:spPr>
        <a:xfrm>
          <a:off x="15214111" y="13389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35,339</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104339</xdr:rowOff>
    </xdr:from>
    <xdr:to>
      <xdr:col>21</xdr:col>
      <xdr:colOff>212725</xdr:colOff>
      <xdr:row>78</xdr:row>
      <xdr:rowOff>34489</xdr:rowOff>
    </xdr:to>
    <xdr:sp macro="" textlink="">
      <xdr:nvSpPr>
        <xdr:cNvPr id="627" name="円/楕円 626"/>
        <xdr:cNvSpPr/>
      </xdr:nvSpPr>
      <xdr:spPr>
        <a:xfrm>
          <a:off x="14541500" y="1330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78</xdr:row>
      <xdr:rowOff>25616</xdr:rowOff>
    </xdr:from>
    <xdr:ext cx="534377" cy="259045"/>
    <xdr:sp macro="" textlink="">
      <xdr:nvSpPr>
        <xdr:cNvPr id="628" name="テキスト ボックス 627"/>
        <xdr:cNvSpPr txBox="1"/>
      </xdr:nvSpPr>
      <xdr:spPr>
        <a:xfrm>
          <a:off x="14325111" y="13398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34,379</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102797</xdr:rowOff>
    </xdr:from>
    <xdr:to>
      <xdr:col>20</xdr:col>
      <xdr:colOff>9525</xdr:colOff>
      <xdr:row>78</xdr:row>
      <xdr:rowOff>32947</xdr:rowOff>
    </xdr:to>
    <xdr:sp macro="" textlink="">
      <xdr:nvSpPr>
        <xdr:cNvPr id="629" name="円/楕円 628"/>
        <xdr:cNvSpPr/>
      </xdr:nvSpPr>
      <xdr:spPr>
        <a:xfrm>
          <a:off x="13652500" y="13304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78</xdr:row>
      <xdr:rowOff>24074</xdr:rowOff>
    </xdr:from>
    <xdr:ext cx="534377" cy="259045"/>
    <xdr:sp macro="" textlink="">
      <xdr:nvSpPr>
        <xdr:cNvPr id="630" name="テキスト ボックス 629"/>
        <xdr:cNvSpPr txBox="1"/>
      </xdr:nvSpPr>
      <xdr:spPr>
        <a:xfrm>
          <a:off x="13436111" y="13397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34,541</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97825</xdr:rowOff>
    </xdr:from>
    <xdr:to>
      <xdr:col>18</xdr:col>
      <xdr:colOff>492125</xdr:colOff>
      <xdr:row>78</xdr:row>
      <xdr:rowOff>27975</xdr:rowOff>
    </xdr:to>
    <xdr:sp macro="" textlink="">
      <xdr:nvSpPr>
        <xdr:cNvPr id="631" name="円/楕円 630"/>
        <xdr:cNvSpPr/>
      </xdr:nvSpPr>
      <xdr:spPr>
        <a:xfrm>
          <a:off x="12763500" y="13299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19102</xdr:rowOff>
    </xdr:from>
    <xdr:ext cx="534377" cy="259045"/>
    <xdr:sp macro="" textlink="">
      <xdr:nvSpPr>
        <xdr:cNvPr id="632" name="テキスト ボックス 631"/>
        <xdr:cNvSpPr txBox="1"/>
      </xdr:nvSpPr>
      <xdr:spPr>
        <a:xfrm>
          <a:off x="12547111" y="13392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35,063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3" name="正方形/長方形 63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4" name="正方形/長方形 63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5" name="正方形/長方形 63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63/67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6" name="正方形/長方形 63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7" name="正方形/長方形 63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8" name="正方形/長方形 63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9" name="正方形/長方形 63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0" name="正方形/長方形 63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1" name="テキスト ボックス 64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2" name="直線コネクタ 64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3" name="直線コネクタ 642"/>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4" name="テキスト ボックス 643"/>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5" name="直線コネクタ 644"/>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46" name="テキスト ボックス 645"/>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7" name="直線コネクタ 646"/>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8" name="テキスト ボックス 647"/>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9" name="直線コネクタ 648"/>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50" name="テキスト ボックス 649"/>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1" name="直線コネクタ 65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2" name="テキスト ボックス 65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160054</xdr:rowOff>
    </xdr:from>
    <xdr:to>
      <xdr:col>23</xdr:col>
      <xdr:colOff>516889</xdr:colOff>
      <xdr:row>98</xdr:row>
      <xdr:rowOff>137678</xdr:rowOff>
    </xdr:to>
    <xdr:cxnSp macro="">
      <xdr:nvCxnSpPr>
        <xdr:cNvPr id="654" name="直線コネクタ 653"/>
        <xdr:cNvCxnSpPr/>
      </xdr:nvCxnSpPr>
      <xdr:spPr>
        <a:xfrm flipV="1">
          <a:off x="16317595" y="15590554"/>
          <a:ext cx="1269" cy="1349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141505</xdr:rowOff>
    </xdr:from>
    <xdr:ext cx="378565" cy="259045"/>
    <xdr:sp macro="" textlink="">
      <xdr:nvSpPr>
        <xdr:cNvPr id="655" name="積立金最小値テキスト"/>
        <xdr:cNvSpPr txBox="1"/>
      </xdr:nvSpPr>
      <xdr:spPr>
        <a:xfrm>
          <a:off x="16370300" y="169436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23</xdr:col>
      <xdr:colOff>428625</xdr:colOff>
      <xdr:row>98</xdr:row>
      <xdr:rowOff>137678</xdr:rowOff>
    </xdr:from>
    <xdr:to>
      <xdr:col>23</xdr:col>
      <xdr:colOff>606425</xdr:colOff>
      <xdr:row>98</xdr:row>
      <xdr:rowOff>137678</xdr:rowOff>
    </xdr:to>
    <xdr:cxnSp macro="">
      <xdr:nvCxnSpPr>
        <xdr:cNvPr id="656" name="直線コネクタ 655"/>
        <xdr:cNvCxnSpPr/>
      </xdr:nvCxnSpPr>
      <xdr:spPr>
        <a:xfrm>
          <a:off x="16230600" y="16939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106731</xdr:rowOff>
    </xdr:from>
    <xdr:ext cx="599010" cy="259045"/>
    <xdr:sp macro="" textlink="">
      <xdr:nvSpPr>
        <xdr:cNvPr id="657" name="積立金最大値テキスト"/>
        <xdr:cNvSpPr txBox="1"/>
      </xdr:nvSpPr>
      <xdr:spPr>
        <a:xfrm>
          <a:off x="16370300" y="15365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295,548</a:t>
          </a:r>
          <a:endParaRPr kumimoji="1" lang="ja-JP" altLang="en-US" sz="1000" b="1">
            <a:latin typeface="ＭＳ Ｐゴシック"/>
          </a:endParaRPr>
        </a:p>
      </xdr:txBody>
    </xdr:sp>
    <xdr:clientData/>
  </xdr:oneCellAnchor>
  <xdr:twoCellAnchor>
    <xdr:from>
      <xdr:col>23</xdr:col>
      <xdr:colOff>428625</xdr:colOff>
      <xdr:row>90</xdr:row>
      <xdr:rowOff>160054</xdr:rowOff>
    </xdr:from>
    <xdr:to>
      <xdr:col>23</xdr:col>
      <xdr:colOff>606425</xdr:colOff>
      <xdr:row>90</xdr:row>
      <xdr:rowOff>160054</xdr:rowOff>
    </xdr:to>
    <xdr:cxnSp macro="">
      <xdr:nvCxnSpPr>
        <xdr:cNvPr id="658" name="直線コネクタ 657"/>
        <xdr:cNvCxnSpPr/>
      </xdr:nvCxnSpPr>
      <xdr:spPr>
        <a:xfrm>
          <a:off x="16230600" y="15590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132238</xdr:rowOff>
    </xdr:from>
    <xdr:to>
      <xdr:col>23</xdr:col>
      <xdr:colOff>517525</xdr:colOff>
      <xdr:row>98</xdr:row>
      <xdr:rowOff>135379</xdr:rowOff>
    </xdr:to>
    <xdr:cxnSp macro="">
      <xdr:nvCxnSpPr>
        <xdr:cNvPr id="659" name="直線コネクタ 658"/>
        <xdr:cNvCxnSpPr/>
      </xdr:nvCxnSpPr>
      <xdr:spPr>
        <a:xfrm flipV="1">
          <a:off x="15481300" y="16934338"/>
          <a:ext cx="838200" cy="3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47503</xdr:rowOff>
    </xdr:from>
    <xdr:ext cx="534377" cy="259045"/>
    <xdr:sp macro="" textlink="">
      <xdr:nvSpPr>
        <xdr:cNvPr id="660" name="積立金平均値テキスト"/>
        <xdr:cNvSpPr txBox="1"/>
      </xdr:nvSpPr>
      <xdr:spPr>
        <a:xfrm>
          <a:off x="16370300" y="16678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14,058</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24626</xdr:rowOff>
    </xdr:from>
    <xdr:to>
      <xdr:col>23</xdr:col>
      <xdr:colOff>568325</xdr:colOff>
      <xdr:row>98</xdr:row>
      <xdr:rowOff>126226</xdr:rowOff>
    </xdr:to>
    <xdr:sp macro="" textlink="">
      <xdr:nvSpPr>
        <xdr:cNvPr id="661" name="フローチャート : 判断 660"/>
        <xdr:cNvSpPr/>
      </xdr:nvSpPr>
      <xdr:spPr>
        <a:xfrm>
          <a:off x="16268700" y="1682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133038</xdr:rowOff>
    </xdr:from>
    <xdr:to>
      <xdr:col>22</xdr:col>
      <xdr:colOff>365125</xdr:colOff>
      <xdr:row>98</xdr:row>
      <xdr:rowOff>135379</xdr:rowOff>
    </xdr:to>
    <xdr:cxnSp macro="">
      <xdr:nvCxnSpPr>
        <xdr:cNvPr id="662" name="直線コネクタ 661"/>
        <xdr:cNvCxnSpPr/>
      </xdr:nvCxnSpPr>
      <xdr:spPr>
        <a:xfrm>
          <a:off x="14592300" y="16935138"/>
          <a:ext cx="889000" cy="2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119656</xdr:rowOff>
    </xdr:from>
    <xdr:to>
      <xdr:col>22</xdr:col>
      <xdr:colOff>415925</xdr:colOff>
      <xdr:row>98</xdr:row>
      <xdr:rowOff>49806</xdr:rowOff>
    </xdr:to>
    <xdr:sp macro="" textlink="">
      <xdr:nvSpPr>
        <xdr:cNvPr id="663" name="フローチャート : 判断 662"/>
        <xdr:cNvSpPr/>
      </xdr:nvSpPr>
      <xdr:spPr>
        <a:xfrm>
          <a:off x="15430500" y="16750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66333</xdr:rowOff>
    </xdr:from>
    <xdr:ext cx="534377" cy="259045"/>
    <xdr:sp macro="" textlink="">
      <xdr:nvSpPr>
        <xdr:cNvPr id="664" name="テキスト ボックス 663"/>
        <xdr:cNvSpPr txBox="1"/>
      </xdr:nvSpPr>
      <xdr:spPr>
        <a:xfrm>
          <a:off x="15214111" y="16525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30,773</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133038</xdr:rowOff>
    </xdr:from>
    <xdr:to>
      <xdr:col>21</xdr:col>
      <xdr:colOff>161925</xdr:colOff>
      <xdr:row>98</xdr:row>
      <xdr:rowOff>136934</xdr:rowOff>
    </xdr:to>
    <xdr:cxnSp macro="">
      <xdr:nvCxnSpPr>
        <xdr:cNvPr id="665" name="直線コネクタ 664"/>
        <xdr:cNvCxnSpPr/>
      </xdr:nvCxnSpPr>
      <xdr:spPr>
        <a:xfrm flipV="1">
          <a:off x="13703300" y="16935138"/>
          <a:ext cx="889000" cy="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130364</xdr:rowOff>
    </xdr:from>
    <xdr:to>
      <xdr:col>21</xdr:col>
      <xdr:colOff>212725</xdr:colOff>
      <xdr:row>98</xdr:row>
      <xdr:rowOff>60514</xdr:rowOff>
    </xdr:to>
    <xdr:sp macro="" textlink="">
      <xdr:nvSpPr>
        <xdr:cNvPr id="666" name="フローチャート : 判断 665"/>
        <xdr:cNvSpPr/>
      </xdr:nvSpPr>
      <xdr:spPr>
        <a:xfrm>
          <a:off x="14541500" y="16761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77041</xdr:rowOff>
    </xdr:from>
    <xdr:ext cx="534377" cy="259045"/>
    <xdr:sp macro="" textlink="">
      <xdr:nvSpPr>
        <xdr:cNvPr id="667" name="テキスト ボックス 666"/>
        <xdr:cNvSpPr txBox="1"/>
      </xdr:nvSpPr>
      <xdr:spPr>
        <a:xfrm>
          <a:off x="14325111" y="16536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28,431</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135900</xdr:rowOff>
    </xdr:from>
    <xdr:to>
      <xdr:col>19</xdr:col>
      <xdr:colOff>644525</xdr:colOff>
      <xdr:row>98</xdr:row>
      <xdr:rowOff>136934</xdr:rowOff>
    </xdr:to>
    <xdr:cxnSp macro="">
      <xdr:nvCxnSpPr>
        <xdr:cNvPr id="668" name="直線コネクタ 667"/>
        <xdr:cNvCxnSpPr/>
      </xdr:nvCxnSpPr>
      <xdr:spPr>
        <a:xfrm>
          <a:off x="12814300" y="16938000"/>
          <a:ext cx="889000" cy="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5973</xdr:rowOff>
    </xdr:from>
    <xdr:to>
      <xdr:col>20</xdr:col>
      <xdr:colOff>9525</xdr:colOff>
      <xdr:row>97</xdr:row>
      <xdr:rowOff>107573</xdr:rowOff>
    </xdr:to>
    <xdr:sp macro="" textlink="">
      <xdr:nvSpPr>
        <xdr:cNvPr id="669" name="フローチャート : 判断 668"/>
        <xdr:cNvSpPr/>
      </xdr:nvSpPr>
      <xdr:spPr>
        <a:xfrm>
          <a:off x="13652500" y="1663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124100</xdr:rowOff>
    </xdr:from>
    <xdr:ext cx="534377" cy="259045"/>
    <xdr:sp macro="" textlink="">
      <xdr:nvSpPr>
        <xdr:cNvPr id="670" name="テキスト ボックス 669"/>
        <xdr:cNvSpPr txBox="1"/>
      </xdr:nvSpPr>
      <xdr:spPr>
        <a:xfrm>
          <a:off x="13436111" y="16411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55,638</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139764</xdr:rowOff>
    </xdr:from>
    <xdr:to>
      <xdr:col>18</xdr:col>
      <xdr:colOff>492125</xdr:colOff>
      <xdr:row>98</xdr:row>
      <xdr:rowOff>69914</xdr:rowOff>
    </xdr:to>
    <xdr:sp macro="" textlink="">
      <xdr:nvSpPr>
        <xdr:cNvPr id="671" name="フローチャート : 判断 670"/>
        <xdr:cNvSpPr/>
      </xdr:nvSpPr>
      <xdr:spPr>
        <a:xfrm>
          <a:off x="12763500" y="16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86441</xdr:rowOff>
    </xdr:from>
    <xdr:ext cx="534377" cy="259045"/>
    <xdr:sp macro="" textlink="">
      <xdr:nvSpPr>
        <xdr:cNvPr id="672" name="テキスト ボックス 671"/>
        <xdr:cNvSpPr txBox="1"/>
      </xdr:nvSpPr>
      <xdr:spPr>
        <a:xfrm>
          <a:off x="12547111" y="16545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26,375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3" name="テキスト ボックス 67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4" name="テキスト ボックス 67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5" name="テキスト ボックス 67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6" name="テキスト ボックス 67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7" name="テキスト ボックス 67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81438</xdr:rowOff>
    </xdr:from>
    <xdr:to>
      <xdr:col>23</xdr:col>
      <xdr:colOff>568325</xdr:colOff>
      <xdr:row>99</xdr:row>
      <xdr:rowOff>11588</xdr:rowOff>
    </xdr:to>
    <xdr:sp macro="" textlink="">
      <xdr:nvSpPr>
        <xdr:cNvPr id="678" name="円/楕円 677"/>
        <xdr:cNvSpPr/>
      </xdr:nvSpPr>
      <xdr:spPr>
        <a:xfrm>
          <a:off x="16268700" y="16883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3053</xdr:rowOff>
    </xdr:from>
    <xdr:ext cx="469744" cy="259045"/>
    <xdr:sp macro="" textlink="">
      <xdr:nvSpPr>
        <xdr:cNvPr id="679" name="積立金該当値テキスト"/>
        <xdr:cNvSpPr txBox="1"/>
      </xdr:nvSpPr>
      <xdr:spPr>
        <a:xfrm>
          <a:off x="16370300" y="16805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1,632</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84579</xdr:rowOff>
    </xdr:from>
    <xdr:to>
      <xdr:col>22</xdr:col>
      <xdr:colOff>415925</xdr:colOff>
      <xdr:row>99</xdr:row>
      <xdr:rowOff>14729</xdr:rowOff>
    </xdr:to>
    <xdr:sp macro="" textlink="">
      <xdr:nvSpPr>
        <xdr:cNvPr id="680" name="円/楕円 679"/>
        <xdr:cNvSpPr/>
      </xdr:nvSpPr>
      <xdr:spPr>
        <a:xfrm>
          <a:off x="15430500" y="16886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99</xdr:row>
      <xdr:rowOff>5856</xdr:rowOff>
    </xdr:from>
    <xdr:ext cx="378565" cy="259045"/>
    <xdr:sp macro="" textlink="">
      <xdr:nvSpPr>
        <xdr:cNvPr id="681" name="テキスト ボックス 680"/>
        <xdr:cNvSpPr txBox="1"/>
      </xdr:nvSpPr>
      <xdr:spPr>
        <a:xfrm>
          <a:off x="15292017" y="169794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82238</xdr:rowOff>
    </xdr:from>
    <xdr:to>
      <xdr:col>21</xdr:col>
      <xdr:colOff>212725</xdr:colOff>
      <xdr:row>99</xdr:row>
      <xdr:rowOff>12388</xdr:rowOff>
    </xdr:to>
    <xdr:sp macro="" textlink="">
      <xdr:nvSpPr>
        <xdr:cNvPr id="682" name="円/楕円 681"/>
        <xdr:cNvSpPr/>
      </xdr:nvSpPr>
      <xdr:spPr>
        <a:xfrm>
          <a:off x="14541500" y="1688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3515</xdr:rowOff>
    </xdr:from>
    <xdr:ext cx="469744" cy="259045"/>
    <xdr:sp macro="" textlink="">
      <xdr:nvSpPr>
        <xdr:cNvPr id="683" name="テキスト ボックス 682"/>
        <xdr:cNvSpPr txBox="1"/>
      </xdr:nvSpPr>
      <xdr:spPr>
        <a:xfrm>
          <a:off x="14357427" y="16977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1,457</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86134</xdr:rowOff>
    </xdr:from>
    <xdr:to>
      <xdr:col>20</xdr:col>
      <xdr:colOff>9525</xdr:colOff>
      <xdr:row>99</xdr:row>
      <xdr:rowOff>16284</xdr:rowOff>
    </xdr:to>
    <xdr:sp macro="" textlink="">
      <xdr:nvSpPr>
        <xdr:cNvPr id="684" name="円/楕円 683"/>
        <xdr:cNvSpPr/>
      </xdr:nvSpPr>
      <xdr:spPr>
        <a:xfrm>
          <a:off x="13652500" y="16888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99</xdr:row>
      <xdr:rowOff>7411</xdr:rowOff>
    </xdr:from>
    <xdr:ext cx="378565" cy="259045"/>
    <xdr:sp macro="" textlink="">
      <xdr:nvSpPr>
        <xdr:cNvPr id="685" name="テキスト ボックス 684"/>
        <xdr:cNvSpPr txBox="1"/>
      </xdr:nvSpPr>
      <xdr:spPr>
        <a:xfrm>
          <a:off x="13514017" y="169809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85100</xdr:rowOff>
    </xdr:from>
    <xdr:to>
      <xdr:col>18</xdr:col>
      <xdr:colOff>492125</xdr:colOff>
      <xdr:row>99</xdr:row>
      <xdr:rowOff>15250</xdr:rowOff>
    </xdr:to>
    <xdr:sp macro="" textlink="">
      <xdr:nvSpPr>
        <xdr:cNvPr id="686" name="円/楕円 685"/>
        <xdr:cNvSpPr/>
      </xdr:nvSpPr>
      <xdr:spPr>
        <a:xfrm>
          <a:off x="12763500" y="1688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99</xdr:row>
      <xdr:rowOff>6377</xdr:rowOff>
    </xdr:from>
    <xdr:ext cx="378565" cy="259045"/>
    <xdr:sp macro="" textlink="">
      <xdr:nvSpPr>
        <xdr:cNvPr id="687" name="テキスト ボックス 686"/>
        <xdr:cNvSpPr txBox="1"/>
      </xdr:nvSpPr>
      <xdr:spPr>
        <a:xfrm>
          <a:off x="12625017" y="169799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8" name="正方形/長方形 68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9" name="正方形/長方形 68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0" name="正方形/長方形 68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1" name="正方形/長方形 69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2" name="正方形/長方形 69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3" name="正方形/長方形 69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4" name="正方形/長方形 69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5" name="正方形/長方形 69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6" name="テキスト ボックス 69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7" name="直線コネクタ 69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8" name="直線コネクタ 69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699" name="テキスト ボックス 69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0" name="直線コネクタ 69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1" name="テキスト ボックス 700"/>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2" name="直線コネクタ 70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03" name="テキスト ボックス 702"/>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04" name="直線コネクタ 70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05" name="テキスト ボックス 704"/>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6" name="直線コネクタ 70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7" name="テキスト ボックス 70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54478</xdr:rowOff>
    </xdr:from>
    <xdr:to>
      <xdr:col>32</xdr:col>
      <xdr:colOff>186689</xdr:colOff>
      <xdr:row>38</xdr:row>
      <xdr:rowOff>139700</xdr:rowOff>
    </xdr:to>
    <xdr:cxnSp macro="">
      <xdr:nvCxnSpPr>
        <xdr:cNvPr id="709" name="直線コネクタ 708"/>
        <xdr:cNvCxnSpPr/>
      </xdr:nvCxnSpPr>
      <xdr:spPr>
        <a:xfrm flipV="1">
          <a:off x="22159595" y="5540878"/>
          <a:ext cx="1269" cy="11139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0"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1" name="直線コネクタ 71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31</xdr:row>
      <xdr:rowOff>1155</xdr:rowOff>
    </xdr:from>
    <xdr:ext cx="534377" cy="259045"/>
    <xdr:sp macro="" textlink="">
      <xdr:nvSpPr>
        <xdr:cNvPr id="712" name="投資及び出資金最大値テキスト"/>
        <xdr:cNvSpPr txBox="1"/>
      </xdr:nvSpPr>
      <xdr:spPr>
        <a:xfrm>
          <a:off x="22212300" y="5316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24,364</a:t>
          </a:r>
          <a:endParaRPr kumimoji="1" lang="ja-JP" altLang="en-US" sz="1000" b="1">
            <a:latin typeface="ＭＳ Ｐゴシック"/>
          </a:endParaRPr>
        </a:p>
      </xdr:txBody>
    </xdr:sp>
    <xdr:clientData/>
  </xdr:oneCellAnchor>
  <xdr:twoCellAnchor>
    <xdr:from>
      <xdr:col>32</xdr:col>
      <xdr:colOff>98425</xdr:colOff>
      <xdr:row>32</xdr:row>
      <xdr:rowOff>54478</xdr:rowOff>
    </xdr:from>
    <xdr:to>
      <xdr:col>32</xdr:col>
      <xdr:colOff>276225</xdr:colOff>
      <xdr:row>32</xdr:row>
      <xdr:rowOff>54478</xdr:rowOff>
    </xdr:to>
    <xdr:cxnSp macro="">
      <xdr:nvCxnSpPr>
        <xdr:cNvPr id="713" name="直線コネクタ 712"/>
        <xdr:cNvCxnSpPr/>
      </xdr:nvCxnSpPr>
      <xdr:spPr>
        <a:xfrm>
          <a:off x="22072600" y="5540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139517</xdr:rowOff>
    </xdr:from>
    <xdr:to>
      <xdr:col>32</xdr:col>
      <xdr:colOff>187325</xdr:colOff>
      <xdr:row>38</xdr:row>
      <xdr:rowOff>139700</xdr:rowOff>
    </xdr:to>
    <xdr:cxnSp macro="">
      <xdr:nvCxnSpPr>
        <xdr:cNvPr id="714" name="直線コネクタ 713"/>
        <xdr:cNvCxnSpPr/>
      </xdr:nvCxnSpPr>
      <xdr:spPr>
        <a:xfrm>
          <a:off x="21323300" y="6654617"/>
          <a:ext cx="8382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13250</xdr:rowOff>
    </xdr:from>
    <xdr:ext cx="469744" cy="259045"/>
    <xdr:sp macro="" textlink="">
      <xdr:nvSpPr>
        <xdr:cNvPr id="715" name="投資及び出資金平均値テキスト"/>
        <xdr:cNvSpPr txBox="1"/>
      </xdr:nvSpPr>
      <xdr:spPr>
        <a:xfrm>
          <a:off x="22212300" y="63569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2,155</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161823</xdr:rowOff>
    </xdr:from>
    <xdr:to>
      <xdr:col>32</xdr:col>
      <xdr:colOff>238125</xdr:colOff>
      <xdr:row>38</xdr:row>
      <xdr:rowOff>91973</xdr:rowOff>
    </xdr:to>
    <xdr:sp macro="" textlink="">
      <xdr:nvSpPr>
        <xdr:cNvPr id="716" name="フローチャート : 判断 715"/>
        <xdr:cNvSpPr/>
      </xdr:nvSpPr>
      <xdr:spPr>
        <a:xfrm>
          <a:off x="22110700" y="650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139517</xdr:rowOff>
    </xdr:from>
    <xdr:to>
      <xdr:col>31</xdr:col>
      <xdr:colOff>34925</xdr:colOff>
      <xdr:row>38</xdr:row>
      <xdr:rowOff>139609</xdr:rowOff>
    </xdr:to>
    <xdr:cxnSp macro="">
      <xdr:nvCxnSpPr>
        <xdr:cNvPr id="717" name="直線コネクタ 716"/>
        <xdr:cNvCxnSpPr/>
      </xdr:nvCxnSpPr>
      <xdr:spPr>
        <a:xfrm flipV="1">
          <a:off x="20434300" y="6654617"/>
          <a:ext cx="889000" cy="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8616</xdr:rowOff>
    </xdr:from>
    <xdr:to>
      <xdr:col>31</xdr:col>
      <xdr:colOff>85725</xdr:colOff>
      <xdr:row>38</xdr:row>
      <xdr:rowOff>110216</xdr:rowOff>
    </xdr:to>
    <xdr:sp macro="" textlink="">
      <xdr:nvSpPr>
        <xdr:cNvPr id="718" name="フローチャート : 判断 717"/>
        <xdr:cNvSpPr/>
      </xdr:nvSpPr>
      <xdr:spPr>
        <a:xfrm>
          <a:off x="21272500" y="6523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126743</xdr:rowOff>
    </xdr:from>
    <xdr:ext cx="469744" cy="259045"/>
    <xdr:sp macro="" textlink="">
      <xdr:nvSpPr>
        <xdr:cNvPr id="719" name="テキスト ボックス 718"/>
        <xdr:cNvSpPr txBox="1"/>
      </xdr:nvSpPr>
      <xdr:spPr>
        <a:xfrm>
          <a:off x="21088427" y="6298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139609</xdr:rowOff>
    </xdr:from>
    <xdr:to>
      <xdr:col>29</xdr:col>
      <xdr:colOff>517525</xdr:colOff>
      <xdr:row>38</xdr:row>
      <xdr:rowOff>139700</xdr:rowOff>
    </xdr:to>
    <xdr:cxnSp macro="">
      <xdr:nvCxnSpPr>
        <xdr:cNvPr id="720" name="直線コネクタ 719"/>
        <xdr:cNvCxnSpPr/>
      </xdr:nvCxnSpPr>
      <xdr:spPr>
        <a:xfrm flipV="1">
          <a:off x="19545300" y="6654709"/>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17349</xdr:rowOff>
    </xdr:from>
    <xdr:to>
      <xdr:col>29</xdr:col>
      <xdr:colOff>568325</xdr:colOff>
      <xdr:row>38</xdr:row>
      <xdr:rowOff>118949</xdr:rowOff>
    </xdr:to>
    <xdr:sp macro="" textlink="">
      <xdr:nvSpPr>
        <xdr:cNvPr id="721" name="フローチャート : 判断 720"/>
        <xdr:cNvSpPr/>
      </xdr:nvSpPr>
      <xdr:spPr>
        <a:xfrm>
          <a:off x="20383500" y="6532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135475</xdr:rowOff>
    </xdr:from>
    <xdr:ext cx="469744" cy="259045"/>
    <xdr:sp macro="" textlink="">
      <xdr:nvSpPr>
        <xdr:cNvPr id="722" name="テキスト ボックス 721"/>
        <xdr:cNvSpPr txBox="1"/>
      </xdr:nvSpPr>
      <xdr:spPr>
        <a:xfrm>
          <a:off x="20199427" y="6307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23" name="直線コネクタ 72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18811</xdr:rowOff>
    </xdr:from>
    <xdr:to>
      <xdr:col>28</xdr:col>
      <xdr:colOff>365125</xdr:colOff>
      <xdr:row>38</xdr:row>
      <xdr:rowOff>120411</xdr:rowOff>
    </xdr:to>
    <xdr:sp macro="" textlink="">
      <xdr:nvSpPr>
        <xdr:cNvPr id="724" name="フローチャート : 判断 723"/>
        <xdr:cNvSpPr/>
      </xdr:nvSpPr>
      <xdr:spPr>
        <a:xfrm>
          <a:off x="19494500" y="6533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136938</xdr:rowOff>
    </xdr:from>
    <xdr:ext cx="469744" cy="259045"/>
    <xdr:sp macro="" textlink="">
      <xdr:nvSpPr>
        <xdr:cNvPr id="725" name="テキスト ボックス 724"/>
        <xdr:cNvSpPr txBox="1"/>
      </xdr:nvSpPr>
      <xdr:spPr>
        <a:xfrm>
          <a:off x="19310427" y="6309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19726</xdr:rowOff>
    </xdr:from>
    <xdr:to>
      <xdr:col>27</xdr:col>
      <xdr:colOff>161925</xdr:colOff>
      <xdr:row>38</xdr:row>
      <xdr:rowOff>121326</xdr:rowOff>
    </xdr:to>
    <xdr:sp macro="" textlink="">
      <xdr:nvSpPr>
        <xdr:cNvPr id="726" name="フローチャート : 判断 725"/>
        <xdr:cNvSpPr/>
      </xdr:nvSpPr>
      <xdr:spPr>
        <a:xfrm>
          <a:off x="18605500" y="653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137853</xdr:rowOff>
    </xdr:from>
    <xdr:ext cx="469744" cy="259045"/>
    <xdr:sp macro="" textlink="">
      <xdr:nvSpPr>
        <xdr:cNvPr id="727" name="テキスト ボックス 726"/>
        <xdr:cNvSpPr txBox="1"/>
      </xdr:nvSpPr>
      <xdr:spPr>
        <a:xfrm>
          <a:off x="18421427" y="6310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8" name="テキスト ボックス 72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9" name="テキスト ボックス 72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0" name="テキスト ボックス 72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1" name="テキスト ボックス 73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2" name="テキスト ボックス 73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33" name="円/楕円 73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734"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88717</xdr:rowOff>
    </xdr:from>
    <xdr:to>
      <xdr:col>31</xdr:col>
      <xdr:colOff>85725</xdr:colOff>
      <xdr:row>39</xdr:row>
      <xdr:rowOff>18867</xdr:rowOff>
    </xdr:to>
    <xdr:sp macro="" textlink="">
      <xdr:nvSpPr>
        <xdr:cNvPr id="735" name="円/楕円 734"/>
        <xdr:cNvSpPr/>
      </xdr:nvSpPr>
      <xdr:spPr>
        <a:xfrm>
          <a:off x="21272500" y="6603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9994</xdr:rowOff>
    </xdr:from>
    <xdr:ext cx="249299" cy="259045"/>
    <xdr:sp macro="" textlink="">
      <xdr:nvSpPr>
        <xdr:cNvPr id="736" name="テキスト ボックス 735"/>
        <xdr:cNvSpPr txBox="1"/>
      </xdr:nvSpPr>
      <xdr:spPr>
        <a:xfrm>
          <a:off x="21198649" y="66965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88809</xdr:rowOff>
    </xdr:from>
    <xdr:to>
      <xdr:col>29</xdr:col>
      <xdr:colOff>568325</xdr:colOff>
      <xdr:row>39</xdr:row>
      <xdr:rowOff>18959</xdr:rowOff>
    </xdr:to>
    <xdr:sp macro="" textlink="">
      <xdr:nvSpPr>
        <xdr:cNvPr id="737" name="円/楕円 736"/>
        <xdr:cNvSpPr/>
      </xdr:nvSpPr>
      <xdr:spPr>
        <a:xfrm>
          <a:off x="20383500" y="6603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10086</xdr:rowOff>
    </xdr:from>
    <xdr:ext cx="249299" cy="259045"/>
    <xdr:sp macro="" textlink="">
      <xdr:nvSpPr>
        <xdr:cNvPr id="738" name="テキスト ボックス 737"/>
        <xdr:cNvSpPr txBox="1"/>
      </xdr:nvSpPr>
      <xdr:spPr>
        <a:xfrm>
          <a:off x="20309649" y="669663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39" name="円/楕円 73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40" name="テキスト ボックス 739"/>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41" name="円/楕円 74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42" name="テキスト ボックス 741"/>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3" name="正方形/長方形 74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4" name="正方形/長方形 74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5" name="正方形/長方形 74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6" name="正方形/長方形 74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7" name="正方形/長方形 74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8" name="正方形/長方形 74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9" name="正方形/長方形 74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18,436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0" name="正方形/長方形 74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1" name="テキスト ボックス 75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2" name="直線コネクタ 75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3" name="直線コネクタ 75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4" name="テキスト ボックス 75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5" name="直線コネクタ 75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6" name="テキスト ボックス 755"/>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7" name="直線コネクタ 75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8" name="テキスト ボックス 757"/>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9" name="直線コネクタ 75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0" name="テキスト ボックス 759"/>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1" name="直線コネクタ 76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2" name="テキスト ボックス 761"/>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3" name="直線コネクタ 76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4" name="テキスト ボックス 76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109182</xdr:rowOff>
    </xdr:from>
    <xdr:to>
      <xdr:col>32</xdr:col>
      <xdr:colOff>186689</xdr:colOff>
      <xdr:row>59</xdr:row>
      <xdr:rowOff>44450</xdr:rowOff>
    </xdr:to>
    <xdr:cxnSp macro="">
      <xdr:nvCxnSpPr>
        <xdr:cNvPr id="766" name="直線コネクタ 765"/>
        <xdr:cNvCxnSpPr/>
      </xdr:nvCxnSpPr>
      <xdr:spPr>
        <a:xfrm flipV="1">
          <a:off x="22159595" y="8853132"/>
          <a:ext cx="1269" cy="1306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7"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8" name="直線コネクタ 76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55859</xdr:rowOff>
    </xdr:from>
    <xdr:ext cx="534377" cy="259045"/>
    <xdr:sp macro="" textlink="">
      <xdr:nvSpPr>
        <xdr:cNvPr id="769" name="貸付金最大値テキスト"/>
        <xdr:cNvSpPr txBox="1"/>
      </xdr:nvSpPr>
      <xdr:spPr>
        <a:xfrm>
          <a:off x="22212300" y="8628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34,301</a:t>
          </a:r>
          <a:endParaRPr kumimoji="1" lang="ja-JP" altLang="en-US" sz="1000" b="1">
            <a:latin typeface="ＭＳ Ｐゴシック"/>
          </a:endParaRPr>
        </a:p>
      </xdr:txBody>
    </xdr:sp>
    <xdr:clientData/>
  </xdr:oneCellAnchor>
  <xdr:twoCellAnchor>
    <xdr:from>
      <xdr:col>32</xdr:col>
      <xdr:colOff>98425</xdr:colOff>
      <xdr:row>51</xdr:row>
      <xdr:rowOff>109182</xdr:rowOff>
    </xdr:from>
    <xdr:to>
      <xdr:col>32</xdr:col>
      <xdr:colOff>276225</xdr:colOff>
      <xdr:row>51</xdr:row>
      <xdr:rowOff>109182</xdr:rowOff>
    </xdr:to>
    <xdr:cxnSp macro="">
      <xdr:nvCxnSpPr>
        <xdr:cNvPr id="770" name="直線コネクタ 769"/>
        <xdr:cNvCxnSpPr/>
      </xdr:nvCxnSpPr>
      <xdr:spPr>
        <a:xfrm>
          <a:off x="22072600" y="8853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56</xdr:row>
      <xdr:rowOff>31496</xdr:rowOff>
    </xdr:from>
    <xdr:to>
      <xdr:col>32</xdr:col>
      <xdr:colOff>187325</xdr:colOff>
      <xdr:row>56</xdr:row>
      <xdr:rowOff>60947</xdr:rowOff>
    </xdr:to>
    <xdr:cxnSp macro="">
      <xdr:nvCxnSpPr>
        <xdr:cNvPr id="771" name="直線コネクタ 770"/>
        <xdr:cNvCxnSpPr/>
      </xdr:nvCxnSpPr>
      <xdr:spPr>
        <a:xfrm flipV="1">
          <a:off x="21323300" y="9632696"/>
          <a:ext cx="838200" cy="2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50372</xdr:rowOff>
    </xdr:from>
    <xdr:ext cx="469744" cy="259045"/>
    <xdr:sp macro="" textlink="">
      <xdr:nvSpPr>
        <xdr:cNvPr id="772" name="貸付金平均値テキスト"/>
        <xdr:cNvSpPr txBox="1"/>
      </xdr:nvSpPr>
      <xdr:spPr>
        <a:xfrm>
          <a:off x="22212300" y="98230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6,945</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71945</xdr:rowOff>
    </xdr:from>
    <xdr:to>
      <xdr:col>32</xdr:col>
      <xdr:colOff>238125</xdr:colOff>
      <xdr:row>58</xdr:row>
      <xdr:rowOff>2095</xdr:rowOff>
    </xdr:to>
    <xdr:sp macro="" textlink="">
      <xdr:nvSpPr>
        <xdr:cNvPr id="773" name="フローチャート : 判断 772"/>
        <xdr:cNvSpPr/>
      </xdr:nvSpPr>
      <xdr:spPr>
        <a:xfrm>
          <a:off x="22110700" y="9844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56</xdr:row>
      <xdr:rowOff>41783</xdr:rowOff>
    </xdr:from>
    <xdr:to>
      <xdr:col>31</xdr:col>
      <xdr:colOff>34925</xdr:colOff>
      <xdr:row>56</xdr:row>
      <xdr:rowOff>60947</xdr:rowOff>
    </xdr:to>
    <xdr:cxnSp macro="">
      <xdr:nvCxnSpPr>
        <xdr:cNvPr id="774" name="直線コネクタ 773"/>
        <xdr:cNvCxnSpPr/>
      </xdr:nvCxnSpPr>
      <xdr:spPr>
        <a:xfrm>
          <a:off x="20434300" y="9642983"/>
          <a:ext cx="889000" cy="1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73889</xdr:rowOff>
    </xdr:from>
    <xdr:to>
      <xdr:col>31</xdr:col>
      <xdr:colOff>85725</xdr:colOff>
      <xdr:row>58</xdr:row>
      <xdr:rowOff>4039</xdr:rowOff>
    </xdr:to>
    <xdr:sp macro="" textlink="">
      <xdr:nvSpPr>
        <xdr:cNvPr id="775" name="フローチャート : 判断 774"/>
        <xdr:cNvSpPr/>
      </xdr:nvSpPr>
      <xdr:spPr>
        <a:xfrm>
          <a:off x="21272500" y="9846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166616</xdr:rowOff>
    </xdr:from>
    <xdr:ext cx="469744" cy="259045"/>
    <xdr:sp macro="" textlink="">
      <xdr:nvSpPr>
        <xdr:cNvPr id="776" name="テキスト ボックス 775"/>
        <xdr:cNvSpPr txBox="1"/>
      </xdr:nvSpPr>
      <xdr:spPr>
        <a:xfrm>
          <a:off x="21088427" y="9939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6,894</a:t>
          </a:r>
          <a:endParaRPr kumimoji="1" lang="ja-JP" altLang="en-US" sz="1000" b="1">
            <a:solidFill>
              <a:srgbClr val="000080"/>
            </a:solidFill>
            <a:latin typeface="ＭＳ Ｐゴシック"/>
          </a:endParaRPr>
        </a:p>
      </xdr:txBody>
    </xdr:sp>
    <xdr:clientData/>
  </xdr:oneCellAnchor>
  <xdr:twoCellAnchor>
    <xdr:from>
      <xdr:col>28</xdr:col>
      <xdr:colOff>314325</xdr:colOff>
      <xdr:row>55</xdr:row>
      <xdr:rowOff>157835</xdr:rowOff>
    </xdr:from>
    <xdr:to>
      <xdr:col>29</xdr:col>
      <xdr:colOff>517525</xdr:colOff>
      <xdr:row>56</xdr:row>
      <xdr:rowOff>41783</xdr:rowOff>
    </xdr:to>
    <xdr:cxnSp macro="">
      <xdr:nvCxnSpPr>
        <xdr:cNvPr id="777" name="直線コネクタ 776"/>
        <xdr:cNvCxnSpPr/>
      </xdr:nvCxnSpPr>
      <xdr:spPr>
        <a:xfrm>
          <a:off x="19545300" y="9587585"/>
          <a:ext cx="889000" cy="55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61582</xdr:rowOff>
    </xdr:from>
    <xdr:to>
      <xdr:col>29</xdr:col>
      <xdr:colOff>568325</xdr:colOff>
      <xdr:row>57</xdr:row>
      <xdr:rowOff>163182</xdr:rowOff>
    </xdr:to>
    <xdr:sp macro="" textlink="">
      <xdr:nvSpPr>
        <xdr:cNvPr id="778" name="フローチャート : 判断 777"/>
        <xdr:cNvSpPr/>
      </xdr:nvSpPr>
      <xdr:spPr>
        <a:xfrm>
          <a:off x="20383500" y="9834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154309</xdr:rowOff>
    </xdr:from>
    <xdr:ext cx="469744" cy="259045"/>
    <xdr:sp macro="" textlink="">
      <xdr:nvSpPr>
        <xdr:cNvPr id="779" name="テキスト ボックス 778"/>
        <xdr:cNvSpPr txBox="1"/>
      </xdr:nvSpPr>
      <xdr:spPr>
        <a:xfrm>
          <a:off x="20199427" y="9926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7,217</a:t>
          </a:r>
          <a:endParaRPr kumimoji="1" lang="ja-JP" altLang="en-US" sz="1000" b="1">
            <a:solidFill>
              <a:srgbClr val="000080"/>
            </a:solidFill>
            <a:latin typeface="ＭＳ Ｐゴシック"/>
          </a:endParaRPr>
        </a:p>
      </xdr:txBody>
    </xdr:sp>
    <xdr:clientData/>
  </xdr:oneCellAnchor>
  <xdr:twoCellAnchor>
    <xdr:from>
      <xdr:col>27</xdr:col>
      <xdr:colOff>111125</xdr:colOff>
      <xdr:row>55</xdr:row>
      <xdr:rowOff>131699</xdr:rowOff>
    </xdr:from>
    <xdr:to>
      <xdr:col>28</xdr:col>
      <xdr:colOff>314325</xdr:colOff>
      <xdr:row>55</xdr:row>
      <xdr:rowOff>157835</xdr:rowOff>
    </xdr:to>
    <xdr:cxnSp macro="">
      <xdr:nvCxnSpPr>
        <xdr:cNvPr id="780" name="直線コネクタ 779"/>
        <xdr:cNvCxnSpPr/>
      </xdr:nvCxnSpPr>
      <xdr:spPr>
        <a:xfrm>
          <a:off x="18656300" y="9561449"/>
          <a:ext cx="889000" cy="26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57620</xdr:rowOff>
    </xdr:from>
    <xdr:to>
      <xdr:col>28</xdr:col>
      <xdr:colOff>365125</xdr:colOff>
      <xdr:row>57</xdr:row>
      <xdr:rowOff>159220</xdr:rowOff>
    </xdr:to>
    <xdr:sp macro="" textlink="">
      <xdr:nvSpPr>
        <xdr:cNvPr id="781" name="フローチャート : 判断 780"/>
        <xdr:cNvSpPr/>
      </xdr:nvSpPr>
      <xdr:spPr>
        <a:xfrm>
          <a:off x="19494500" y="9830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150347</xdr:rowOff>
    </xdr:from>
    <xdr:ext cx="469744" cy="259045"/>
    <xdr:sp macro="" textlink="">
      <xdr:nvSpPr>
        <xdr:cNvPr id="782" name="テキスト ボックス 781"/>
        <xdr:cNvSpPr txBox="1"/>
      </xdr:nvSpPr>
      <xdr:spPr>
        <a:xfrm>
          <a:off x="19310427" y="9922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7,321</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43028</xdr:rowOff>
    </xdr:from>
    <xdr:to>
      <xdr:col>27</xdr:col>
      <xdr:colOff>161925</xdr:colOff>
      <xdr:row>57</xdr:row>
      <xdr:rowOff>144628</xdr:rowOff>
    </xdr:to>
    <xdr:sp macro="" textlink="">
      <xdr:nvSpPr>
        <xdr:cNvPr id="783" name="フローチャート : 判断 782"/>
        <xdr:cNvSpPr/>
      </xdr:nvSpPr>
      <xdr:spPr>
        <a:xfrm>
          <a:off x="18605500" y="9815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135755</xdr:rowOff>
    </xdr:from>
    <xdr:ext cx="469744" cy="259045"/>
    <xdr:sp macro="" textlink="">
      <xdr:nvSpPr>
        <xdr:cNvPr id="784" name="テキスト ボックス 783"/>
        <xdr:cNvSpPr txBox="1"/>
      </xdr:nvSpPr>
      <xdr:spPr>
        <a:xfrm>
          <a:off x="18421427" y="9908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5" name="テキスト ボックス 78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6" name="テキスト ボックス 78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7" name="テキスト ボックス 78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8" name="テキスト ボックス 78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9" name="テキスト ボックス 78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55</xdr:row>
      <xdr:rowOff>152146</xdr:rowOff>
    </xdr:from>
    <xdr:to>
      <xdr:col>32</xdr:col>
      <xdr:colOff>238125</xdr:colOff>
      <xdr:row>56</xdr:row>
      <xdr:rowOff>82296</xdr:rowOff>
    </xdr:to>
    <xdr:sp macro="" textlink="">
      <xdr:nvSpPr>
        <xdr:cNvPr id="790" name="円/楕円 789"/>
        <xdr:cNvSpPr/>
      </xdr:nvSpPr>
      <xdr:spPr>
        <a:xfrm>
          <a:off x="22110700" y="9581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55</xdr:row>
      <xdr:rowOff>3573</xdr:rowOff>
    </xdr:from>
    <xdr:ext cx="534377" cy="259045"/>
    <xdr:sp macro="" textlink="">
      <xdr:nvSpPr>
        <xdr:cNvPr id="791" name="貸付金該当値テキスト"/>
        <xdr:cNvSpPr txBox="1"/>
      </xdr:nvSpPr>
      <xdr:spPr>
        <a:xfrm>
          <a:off x="22212300" y="9433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13,840</a:t>
          </a:r>
          <a:endParaRPr kumimoji="1" lang="ja-JP" altLang="en-US" sz="1000" b="1">
            <a:solidFill>
              <a:srgbClr val="FF0000"/>
            </a:solidFill>
            <a:latin typeface="ＭＳ Ｐゴシック"/>
          </a:endParaRPr>
        </a:p>
      </xdr:txBody>
    </xdr:sp>
    <xdr:clientData/>
  </xdr:oneCellAnchor>
  <xdr:twoCellAnchor>
    <xdr:from>
      <xdr:col>30</xdr:col>
      <xdr:colOff>669925</xdr:colOff>
      <xdr:row>56</xdr:row>
      <xdr:rowOff>10147</xdr:rowOff>
    </xdr:from>
    <xdr:to>
      <xdr:col>31</xdr:col>
      <xdr:colOff>85725</xdr:colOff>
      <xdr:row>56</xdr:row>
      <xdr:rowOff>111747</xdr:rowOff>
    </xdr:to>
    <xdr:sp macro="" textlink="">
      <xdr:nvSpPr>
        <xdr:cNvPr id="792" name="円/楕円 791"/>
        <xdr:cNvSpPr/>
      </xdr:nvSpPr>
      <xdr:spPr>
        <a:xfrm>
          <a:off x="21272500" y="961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54</xdr:row>
      <xdr:rowOff>128274</xdr:rowOff>
    </xdr:from>
    <xdr:ext cx="534377" cy="259045"/>
    <xdr:sp macro="" textlink="">
      <xdr:nvSpPr>
        <xdr:cNvPr id="793" name="テキスト ボックス 792"/>
        <xdr:cNvSpPr txBox="1"/>
      </xdr:nvSpPr>
      <xdr:spPr>
        <a:xfrm>
          <a:off x="21056111" y="9386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13,067</a:t>
          </a:r>
          <a:endParaRPr kumimoji="1" lang="ja-JP" altLang="en-US" sz="1000" b="1">
            <a:solidFill>
              <a:srgbClr val="FF0000"/>
            </a:solidFill>
            <a:latin typeface="ＭＳ Ｐゴシック"/>
          </a:endParaRPr>
        </a:p>
      </xdr:txBody>
    </xdr:sp>
    <xdr:clientData/>
  </xdr:oneCellAnchor>
  <xdr:twoCellAnchor>
    <xdr:from>
      <xdr:col>29</xdr:col>
      <xdr:colOff>466725</xdr:colOff>
      <xdr:row>55</xdr:row>
      <xdr:rowOff>162433</xdr:rowOff>
    </xdr:from>
    <xdr:to>
      <xdr:col>29</xdr:col>
      <xdr:colOff>568325</xdr:colOff>
      <xdr:row>56</xdr:row>
      <xdr:rowOff>92583</xdr:rowOff>
    </xdr:to>
    <xdr:sp macro="" textlink="">
      <xdr:nvSpPr>
        <xdr:cNvPr id="794" name="円/楕円 793"/>
        <xdr:cNvSpPr/>
      </xdr:nvSpPr>
      <xdr:spPr>
        <a:xfrm>
          <a:off x="20383500" y="959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54</xdr:row>
      <xdr:rowOff>109110</xdr:rowOff>
    </xdr:from>
    <xdr:ext cx="534377" cy="259045"/>
    <xdr:sp macro="" textlink="">
      <xdr:nvSpPr>
        <xdr:cNvPr id="795" name="テキスト ボックス 794"/>
        <xdr:cNvSpPr txBox="1"/>
      </xdr:nvSpPr>
      <xdr:spPr>
        <a:xfrm>
          <a:off x="20167111" y="9367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13,570</a:t>
          </a:r>
          <a:endParaRPr kumimoji="1" lang="ja-JP" altLang="en-US" sz="1000" b="1">
            <a:solidFill>
              <a:srgbClr val="FF0000"/>
            </a:solidFill>
            <a:latin typeface="ＭＳ Ｐゴシック"/>
          </a:endParaRPr>
        </a:p>
      </xdr:txBody>
    </xdr:sp>
    <xdr:clientData/>
  </xdr:oneCellAnchor>
  <xdr:twoCellAnchor>
    <xdr:from>
      <xdr:col>28</xdr:col>
      <xdr:colOff>263525</xdr:colOff>
      <xdr:row>55</xdr:row>
      <xdr:rowOff>107035</xdr:rowOff>
    </xdr:from>
    <xdr:to>
      <xdr:col>28</xdr:col>
      <xdr:colOff>365125</xdr:colOff>
      <xdr:row>56</xdr:row>
      <xdr:rowOff>37185</xdr:rowOff>
    </xdr:to>
    <xdr:sp macro="" textlink="">
      <xdr:nvSpPr>
        <xdr:cNvPr id="796" name="円/楕円 795"/>
        <xdr:cNvSpPr/>
      </xdr:nvSpPr>
      <xdr:spPr>
        <a:xfrm>
          <a:off x="19494500" y="953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54</xdr:row>
      <xdr:rowOff>53712</xdr:rowOff>
    </xdr:from>
    <xdr:ext cx="534377" cy="259045"/>
    <xdr:sp macro="" textlink="">
      <xdr:nvSpPr>
        <xdr:cNvPr id="797" name="テキスト ボックス 796"/>
        <xdr:cNvSpPr txBox="1"/>
      </xdr:nvSpPr>
      <xdr:spPr>
        <a:xfrm>
          <a:off x="19278111" y="9312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15,024</a:t>
          </a:r>
          <a:endParaRPr kumimoji="1" lang="ja-JP" altLang="en-US" sz="1000" b="1">
            <a:solidFill>
              <a:srgbClr val="FF0000"/>
            </a:solidFill>
            <a:latin typeface="ＭＳ Ｐゴシック"/>
          </a:endParaRPr>
        </a:p>
      </xdr:txBody>
    </xdr:sp>
    <xdr:clientData/>
  </xdr:oneCellAnchor>
  <xdr:twoCellAnchor>
    <xdr:from>
      <xdr:col>27</xdr:col>
      <xdr:colOff>60325</xdr:colOff>
      <xdr:row>55</xdr:row>
      <xdr:rowOff>80899</xdr:rowOff>
    </xdr:from>
    <xdr:to>
      <xdr:col>27</xdr:col>
      <xdr:colOff>161925</xdr:colOff>
      <xdr:row>56</xdr:row>
      <xdr:rowOff>11049</xdr:rowOff>
    </xdr:to>
    <xdr:sp macro="" textlink="">
      <xdr:nvSpPr>
        <xdr:cNvPr id="798" name="円/楕円 797"/>
        <xdr:cNvSpPr/>
      </xdr:nvSpPr>
      <xdr:spPr>
        <a:xfrm>
          <a:off x="18605500" y="9510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54</xdr:row>
      <xdr:rowOff>27576</xdr:rowOff>
    </xdr:from>
    <xdr:ext cx="534377" cy="259045"/>
    <xdr:sp macro="" textlink="">
      <xdr:nvSpPr>
        <xdr:cNvPr id="799" name="テキスト ボックス 798"/>
        <xdr:cNvSpPr txBox="1"/>
      </xdr:nvSpPr>
      <xdr:spPr>
        <a:xfrm>
          <a:off x="18389111" y="9285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15,710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0" name="正方形/長方形 79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1" name="正方形/長方形 80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2" name="正方形/長方形 80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3" name="正方形/長方形 80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4" name="正方形/長方形 80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5" name="正方形/長方形 80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6" name="正方形/長方形 80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41,245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7" name="正方形/長方形 80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8" name="テキスト ボックス 80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9" name="直線コネクタ 80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98879</xdr:rowOff>
    </xdr:from>
    <xdr:to>
      <xdr:col>33</xdr:col>
      <xdr:colOff>314325</xdr:colOff>
      <xdr:row>79</xdr:row>
      <xdr:rowOff>98879</xdr:rowOff>
    </xdr:to>
    <xdr:cxnSp macro="">
      <xdr:nvCxnSpPr>
        <xdr:cNvPr id="810" name="直線コネクタ 809"/>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128106</xdr:rowOff>
    </xdr:from>
    <xdr:ext cx="248786" cy="259045"/>
    <xdr:sp macro="" textlink="">
      <xdr:nvSpPr>
        <xdr:cNvPr id="811" name="テキスト ボックス 810"/>
        <xdr:cNvSpPr txBox="1"/>
      </xdr:nvSpPr>
      <xdr:spPr>
        <a:xfrm>
          <a:off x="18039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12" name="直線コネクタ 811"/>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13" name="テキスト ボックス 812"/>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14" name="直線コネクタ 813"/>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15" name="テキスト ボックス 814"/>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16" name="直線コネクタ 815"/>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17" name="テキスト ボックス 816"/>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18" name="直線コネクタ 817"/>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19" name="テキスト ボックス 818"/>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20" name="直線コネクタ 819"/>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21" name="テキスト ボックス 820"/>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2" name="直線コネクタ 82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3" name="テキスト ボックス 822"/>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69</xdr:row>
      <xdr:rowOff>95493</xdr:rowOff>
    </xdr:from>
    <xdr:to>
      <xdr:col>32</xdr:col>
      <xdr:colOff>186689</xdr:colOff>
      <xdr:row>78</xdr:row>
      <xdr:rowOff>32193</xdr:rowOff>
    </xdr:to>
    <xdr:cxnSp macro="">
      <xdr:nvCxnSpPr>
        <xdr:cNvPr id="825" name="直線コネクタ 824"/>
        <xdr:cNvCxnSpPr/>
      </xdr:nvCxnSpPr>
      <xdr:spPr>
        <a:xfrm flipV="1">
          <a:off x="22159595" y="11925543"/>
          <a:ext cx="1269" cy="1479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36020</xdr:rowOff>
    </xdr:from>
    <xdr:ext cx="534377" cy="259045"/>
    <xdr:sp macro="" textlink="">
      <xdr:nvSpPr>
        <xdr:cNvPr id="826" name="繰出金最小値テキスト"/>
        <xdr:cNvSpPr txBox="1"/>
      </xdr:nvSpPr>
      <xdr:spPr>
        <a:xfrm>
          <a:off x="22212300" y="13409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21,876</a:t>
          </a:r>
          <a:endParaRPr kumimoji="1" lang="ja-JP" altLang="en-US" sz="1000" b="1">
            <a:latin typeface="ＭＳ Ｐゴシック"/>
          </a:endParaRPr>
        </a:p>
      </xdr:txBody>
    </xdr:sp>
    <xdr:clientData/>
  </xdr:oneCellAnchor>
  <xdr:twoCellAnchor>
    <xdr:from>
      <xdr:col>32</xdr:col>
      <xdr:colOff>98425</xdr:colOff>
      <xdr:row>78</xdr:row>
      <xdr:rowOff>32193</xdr:rowOff>
    </xdr:from>
    <xdr:to>
      <xdr:col>32</xdr:col>
      <xdr:colOff>276225</xdr:colOff>
      <xdr:row>78</xdr:row>
      <xdr:rowOff>32193</xdr:rowOff>
    </xdr:to>
    <xdr:cxnSp macro="">
      <xdr:nvCxnSpPr>
        <xdr:cNvPr id="827" name="直線コネクタ 826"/>
        <xdr:cNvCxnSpPr/>
      </xdr:nvCxnSpPr>
      <xdr:spPr>
        <a:xfrm>
          <a:off x="22072600" y="13405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42170</xdr:rowOff>
    </xdr:from>
    <xdr:ext cx="599010" cy="259045"/>
    <xdr:sp macro="" textlink="">
      <xdr:nvSpPr>
        <xdr:cNvPr id="828" name="繰出金最大値テキスト"/>
        <xdr:cNvSpPr txBox="1"/>
      </xdr:nvSpPr>
      <xdr:spPr>
        <a:xfrm>
          <a:off x="22212300" y="11700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157,811</a:t>
          </a:r>
          <a:endParaRPr kumimoji="1" lang="ja-JP" altLang="en-US" sz="1000" b="1">
            <a:latin typeface="ＭＳ Ｐゴシック"/>
          </a:endParaRPr>
        </a:p>
      </xdr:txBody>
    </xdr:sp>
    <xdr:clientData/>
  </xdr:oneCellAnchor>
  <xdr:twoCellAnchor>
    <xdr:from>
      <xdr:col>32</xdr:col>
      <xdr:colOff>98425</xdr:colOff>
      <xdr:row>69</xdr:row>
      <xdr:rowOff>95493</xdr:rowOff>
    </xdr:from>
    <xdr:to>
      <xdr:col>32</xdr:col>
      <xdr:colOff>276225</xdr:colOff>
      <xdr:row>69</xdr:row>
      <xdr:rowOff>95493</xdr:rowOff>
    </xdr:to>
    <xdr:cxnSp macro="">
      <xdr:nvCxnSpPr>
        <xdr:cNvPr id="829" name="直線コネクタ 828"/>
        <xdr:cNvCxnSpPr/>
      </xdr:nvCxnSpPr>
      <xdr:spPr>
        <a:xfrm>
          <a:off x="22072600" y="11925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132036</xdr:rowOff>
    </xdr:from>
    <xdr:to>
      <xdr:col>32</xdr:col>
      <xdr:colOff>187325</xdr:colOff>
      <xdr:row>76</xdr:row>
      <xdr:rowOff>12131</xdr:rowOff>
    </xdr:to>
    <xdr:cxnSp macro="">
      <xdr:nvCxnSpPr>
        <xdr:cNvPr id="830" name="直線コネクタ 829"/>
        <xdr:cNvCxnSpPr/>
      </xdr:nvCxnSpPr>
      <xdr:spPr>
        <a:xfrm flipV="1">
          <a:off x="21323300" y="12990786"/>
          <a:ext cx="838200" cy="51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132108</xdr:rowOff>
    </xdr:from>
    <xdr:ext cx="534377" cy="259045"/>
    <xdr:sp macro="" textlink="">
      <xdr:nvSpPr>
        <xdr:cNvPr id="831" name="繰出金平均値テキスト"/>
        <xdr:cNvSpPr txBox="1"/>
      </xdr:nvSpPr>
      <xdr:spPr>
        <a:xfrm>
          <a:off x="22212300" y="129908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53,299</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153681</xdr:rowOff>
    </xdr:from>
    <xdr:to>
      <xdr:col>32</xdr:col>
      <xdr:colOff>238125</xdr:colOff>
      <xdr:row>76</xdr:row>
      <xdr:rowOff>83831</xdr:rowOff>
    </xdr:to>
    <xdr:sp macro="" textlink="">
      <xdr:nvSpPr>
        <xdr:cNvPr id="832" name="フローチャート : 判断 831"/>
        <xdr:cNvSpPr/>
      </xdr:nvSpPr>
      <xdr:spPr>
        <a:xfrm>
          <a:off x="22110700" y="13012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12131</xdr:rowOff>
    </xdr:from>
    <xdr:to>
      <xdr:col>31</xdr:col>
      <xdr:colOff>34925</xdr:colOff>
      <xdr:row>76</xdr:row>
      <xdr:rowOff>48358</xdr:rowOff>
    </xdr:to>
    <xdr:cxnSp macro="">
      <xdr:nvCxnSpPr>
        <xdr:cNvPr id="833" name="直線コネクタ 832"/>
        <xdr:cNvCxnSpPr/>
      </xdr:nvCxnSpPr>
      <xdr:spPr>
        <a:xfrm flipV="1">
          <a:off x="20434300" y="13042331"/>
          <a:ext cx="889000" cy="36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94288</xdr:rowOff>
    </xdr:from>
    <xdr:to>
      <xdr:col>31</xdr:col>
      <xdr:colOff>85725</xdr:colOff>
      <xdr:row>76</xdr:row>
      <xdr:rowOff>24439</xdr:rowOff>
    </xdr:to>
    <xdr:sp macro="" textlink="">
      <xdr:nvSpPr>
        <xdr:cNvPr id="834" name="フローチャート : 判断 833"/>
        <xdr:cNvSpPr/>
      </xdr:nvSpPr>
      <xdr:spPr>
        <a:xfrm>
          <a:off x="21272500" y="1295303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40965</xdr:rowOff>
    </xdr:from>
    <xdr:ext cx="534377" cy="259045"/>
    <xdr:sp macro="" textlink="">
      <xdr:nvSpPr>
        <xdr:cNvPr id="835" name="テキスト ボックス 834"/>
        <xdr:cNvSpPr txBox="1"/>
      </xdr:nvSpPr>
      <xdr:spPr>
        <a:xfrm>
          <a:off x="21056111" y="12728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58,755</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44951</xdr:rowOff>
    </xdr:from>
    <xdr:to>
      <xdr:col>29</xdr:col>
      <xdr:colOff>517525</xdr:colOff>
      <xdr:row>76</xdr:row>
      <xdr:rowOff>48358</xdr:rowOff>
    </xdr:to>
    <xdr:cxnSp macro="">
      <xdr:nvCxnSpPr>
        <xdr:cNvPr id="836" name="直線コネクタ 835"/>
        <xdr:cNvCxnSpPr/>
      </xdr:nvCxnSpPr>
      <xdr:spPr>
        <a:xfrm>
          <a:off x="19545300" y="13075151"/>
          <a:ext cx="889000" cy="3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102562</xdr:rowOff>
    </xdr:from>
    <xdr:to>
      <xdr:col>29</xdr:col>
      <xdr:colOff>568325</xdr:colOff>
      <xdr:row>76</xdr:row>
      <xdr:rowOff>32711</xdr:rowOff>
    </xdr:to>
    <xdr:sp macro="" textlink="">
      <xdr:nvSpPr>
        <xdr:cNvPr id="837" name="フローチャート : 判断 836"/>
        <xdr:cNvSpPr/>
      </xdr:nvSpPr>
      <xdr:spPr>
        <a:xfrm>
          <a:off x="20383500" y="1296131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49239</xdr:rowOff>
    </xdr:from>
    <xdr:ext cx="534377" cy="259045"/>
    <xdr:sp macro="" textlink="">
      <xdr:nvSpPr>
        <xdr:cNvPr id="838" name="テキスト ボックス 837"/>
        <xdr:cNvSpPr txBox="1"/>
      </xdr:nvSpPr>
      <xdr:spPr>
        <a:xfrm>
          <a:off x="20167111" y="12736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57,995</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44951</xdr:rowOff>
    </xdr:from>
    <xdr:to>
      <xdr:col>28</xdr:col>
      <xdr:colOff>314325</xdr:colOff>
      <xdr:row>76</xdr:row>
      <xdr:rowOff>52984</xdr:rowOff>
    </xdr:to>
    <xdr:cxnSp macro="">
      <xdr:nvCxnSpPr>
        <xdr:cNvPr id="839" name="直線コネクタ 838"/>
        <xdr:cNvCxnSpPr/>
      </xdr:nvCxnSpPr>
      <xdr:spPr>
        <a:xfrm flipV="1">
          <a:off x="18656300" y="13075151"/>
          <a:ext cx="889000" cy="8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120262</xdr:rowOff>
    </xdr:from>
    <xdr:to>
      <xdr:col>28</xdr:col>
      <xdr:colOff>365125</xdr:colOff>
      <xdr:row>76</xdr:row>
      <xdr:rowOff>50412</xdr:rowOff>
    </xdr:to>
    <xdr:sp macro="" textlink="">
      <xdr:nvSpPr>
        <xdr:cNvPr id="840" name="フローチャート : 判断 839"/>
        <xdr:cNvSpPr/>
      </xdr:nvSpPr>
      <xdr:spPr>
        <a:xfrm>
          <a:off x="19494500" y="12979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66939</xdr:rowOff>
    </xdr:from>
    <xdr:ext cx="534377" cy="259045"/>
    <xdr:sp macro="" textlink="">
      <xdr:nvSpPr>
        <xdr:cNvPr id="841" name="テキスト ボックス 840"/>
        <xdr:cNvSpPr txBox="1"/>
      </xdr:nvSpPr>
      <xdr:spPr>
        <a:xfrm>
          <a:off x="19278111" y="12754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56,369</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142414</xdr:rowOff>
    </xdr:from>
    <xdr:to>
      <xdr:col>27</xdr:col>
      <xdr:colOff>161925</xdr:colOff>
      <xdr:row>76</xdr:row>
      <xdr:rowOff>72563</xdr:rowOff>
    </xdr:to>
    <xdr:sp macro="" textlink="">
      <xdr:nvSpPr>
        <xdr:cNvPr id="842" name="フローチャート : 判断 841"/>
        <xdr:cNvSpPr/>
      </xdr:nvSpPr>
      <xdr:spPr>
        <a:xfrm>
          <a:off x="18605500" y="1300116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89091</xdr:rowOff>
    </xdr:from>
    <xdr:ext cx="534377" cy="259045"/>
    <xdr:sp macro="" textlink="">
      <xdr:nvSpPr>
        <xdr:cNvPr id="843" name="テキスト ボックス 842"/>
        <xdr:cNvSpPr txBox="1"/>
      </xdr:nvSpPr>
      <xdr:spPr>
        <a:xfrm>
          <a:off x="18389111" y="12776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54,334</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4" name="テキスト ボックス 84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5" name="テキスト ボックス 84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6" name="テキスト ボックス 84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7" name="テキスト ボックス 84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8" name="テキスト ボックス 84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81236</xdr:rowOff>
    </xdr:from>
    <xdr:to>
      <xdr:col>32</xdr:col>
      <xdr:colOff>238125</xdr:colOff>
      <xdr:row>76</xdr:row>
      <xdr:rowOff>11385</xdr:rowOff>
    </xdr:to>
    <xdr:sp macro="" textlink="">
      <xdr:nvSpPr>
        <xdr:cNvPr id="849" name="円/楕円 848"/>
        <xdr:cNvSpPr/>
      </xdr:nvSpPr>
      <xdr:spPr>
        <a:xfrm>
          <a:off x="22110700" y="1293998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104113</xdr:rowOff>
    </xdr:from>
    <xdr:ext cx="534377" cy="259045"/>
    <xdr:sp macro="" textlink="">
      <xdr:nvSpPr>
        <xdr:cNvPr id="850" name="繰出金該当値テキスト"/>
        <xdr:cNvSpPr txBox="1"/>
      </xdr:nvSpPr>
      <xdr:spPr>
        <a:xfrm>
          <a:off x="22212300" y="12791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59,954</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132780</xdr:rowOff>
    </xdr:from>
    <xdr:to>
      <xdr:col>31</xdr:col>
      <xdr:colOff>85725</xdr:colOff>
      <xdr:row>76</xdr:row>
      <xdr:rowOff>62929</xdr:rowOff>
    </xdr:to>
    <xdr:sp macro="" textlink="">
      <xdr:nvSpPr>
        <xdr:cNvPr id="851" name="円/楕円 850"/>
        <xdr:cNvSpPr/>
      </xdr:nvSpPr>
      <xdr:spPr>
        <a:xfrm>
          <a:off x="21272500" y="1299153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54058</xdr:rowOff>
    </xdr:from>
    <xdr:ext cx="534377" cy="259045"/>
    <xdr:sp macro="" textlink="">
      <xdr:nvSpPr>
        <xdr:cNvPr id="852" name="テキスト ボックス 851"/>
        <xdr:cNvSpPr txBox="1"/>
      </xdr:nvSpPr>
      <xdr:spPr>
        <a:xfrm>
          <a:off x="21056111" y="13084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55,219</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169008</xdr:rowOff>
    </xdr:from>
    <xdr:to>
      <xdr:col>29</xdr:col>
      <xdr:colOff>568325</xdr:colOff>
      <xdr:row>76</xdr:row>
      <xdr:rowOff>99158</xdr:rowOff>
    </xdr:to>
    <xdr:sp macro="" textlink="">
      <xdr:nvSpPr>
        <xdr:cNvPr id="853" name="円/楕円 852"/>
        <xdr:cNvSpPr/>
      </xdr:nvSpPr>
      <xdr:spPr>
        <a:xfrm>
          <a:off x="20383500" y="13027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90285</xdr:rowOff>
    </xdr:from>
    <xdr:ext cx="534377" cy="259045"/>
    <xdr:sp macro="" textlink="">
      <xdr:nvSpPr>
        <xdr:cNvPr id="854" name="テキスト ボックス 853"/>
        <xdr:cNvSpPr txBox="1"/>
      </xdr:nvSpPr>
      <xdr:spPr>
        <a:xfrm>
          <a:off x="20167111" y="13120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51,891</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165601</xdr:rowOff>
    </xdr:from>
    <xdr:to>
      <xdr:col>28</xdr:col>
      <xdr:colOff>365125</xdr:colOff>
      <xdr:row>76</xdr:row>
      <xdr:rowOff>95751</xdr:rowOff>
    </xdr:to>
    <xdr:sp macro="" textlink="">
      <xdr:nvSpPr>
        <xdr:cNvPr id="855" name="円/楕円 854"/>
        <xdr:cNvSpPr/>
      </xdr:nvSpPr>
      <xdr:spPr>
        <a:xfrm>
          <a:off x="19494500" y="13024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86878</xdr:rowOff>
    </xdr:from>
    <xdr:ext cx="534377" cy="259045"/>
    <xdr:sp macro="" textlink="">
      <xdr:nvSpPr>
        <xdr:cNvPr id="856" name="テキスト ボックス 855"/>
        <xdr:cNvSpPr txBox="1"/>
      </xdr:nvSpPr>
      <xdr:spPr>
        <a:xfrm>
          <a:off x="19278111" y="13117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52,204</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2184</xdr:rowOff>
    </xdr:from>
    <xdr:to>
      <xdr:col>27</xdr:col>
      <xdr:colOff>161925</xdr:colOff>
      <xdr:row>76</xdr:row>
      <xdr:rowOff>103784</xdr:rowOff>
    </xdr:to>
    <xdr:sp macro="" textlink="">
      <xdr:nvSpPr>
        <xdr:cNvPr id="857" name="円/楕円 856"/>
        <xdr:cNvSpPr/>
      </xdr:nvSpPr>
      <xdr:spPr>
        <a:xfrm>
          <a:off x="18605500" y="13032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94911</xdr:rowOff>
    </xdr:from>
    <xdr:ext cx="534377" cy="259045"/>
    <xdr:sp macro="" textlink="">
      <xdr:nvSpPr>
        <xdr:cNvPr id="858" name="テキスト ボックス 857"/>
        <xdr:cNvSpPr txBox="1"/>
      </xdr:nvSpPr>
      <xdr:spPr>
        <a:xfrm>
          <a:off x="18389111" y="13125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51,466</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9" name="正方形/長方形 85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0" name="正方形/長方形 85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1" name="正方形/長方形 86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2" name="正方形/長方形 86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3" name="正方形/長方形 86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4" name="正方形/長方形 86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5" name="正方形/長方形 86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6" name="正方形/長方形 86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7" name="テキスト ボックス 86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8" name="直線コネクタ 86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69" name="直線コネクタ 868"/>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70" name="テキスト ボックス 869"/>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71" name="直線コネクタ 870"/>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96</xdr:row>
      <xdr:rowOff>144434</xdr:rowOff>
    </xdr:from>
    <xdr:ext cx="312906" cy="259045"/>
    <xdr:sp macro="" textlink="">
      <xdr:nvSpPr>
        <xdr:cNvPr id="872" name="テキスト ボックス 871"/>
        <xdr:cNvSpPr txBox="1"/>
      </xdr:nvSpPr>
      <xdr:spPr>
        <a:xfrm>
          <a:off x="17975094" y="16603634"/>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73" name="直線コネクタ 872"/>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94</xdr:row>
      <xdr:rowOff>160763</xdr:rowOff>
    </xdr:from>
    <xdr:ext cx="312906" cy="259045"/>
    <xdr:sp macro="" textlink="">
      <xdr:nvSpPr>
        <xdr:cNvPr id="874" name="テキスト ボックス 873"/>
        <xdr:cNvSpPr txBox="1"/>
      </xdr:nvSpPr>
      <xdr:spPr>
        <a:xfrm>
          <a:off x="17975094" y="16277063"/>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75" name="直線コネクタ 874"/>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93</xdr:row>
      <xdr:rowOff>5641</xdr:rowOff>
    </xdr:from>
    <xdr:ext cx="312906" cy="259045"/>
    <xdr:sp macro="" textlink="">
      <xdr:nvSpPr>
        <xdr:cNvPr id="876" name="テキスト ボックス 875"/>
        <xdr:cNvSpPr txBox="1"/>
      </xdr:nvSpPr>
      <xdr:spPr>
        <a:xfrm>
          <a:off x="17975094" y="15950491"/>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77" name="直線コネクタ 876"/>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91</xdr:row>
      <xdr:rowOff>21970</xdr:rowOff>
    </xdr:from>
    <xdr:ext cx="312906" cy="259045"/>
    <xdr:sp macro="" textlink="">
      <xdr:nvSpPr>
        <xdr:cNvPr id="878" name="テキスト ボックス 877"/>
        <xdr:cNvSpPr txBox="1"/>
      </xdr:nvSpPr>
      <xdr:spPr>
        <a:xfrm>
          <a:off x="17975094" y="15623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79" name="直線コネクタ 878"/>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89</xdr:row>
      <xdr:rowOff>38298</xdr:rowOff>
    </xdr:from>
    <xdr:ext cx="312906" cy="259045"/>
    <xdr:sp macro="" textlink="">
      <xdr:nvSpPr>
        <xdr:cNvPr id="880" name="テキスト ボックス 879"/>
        <xdr:cNvSpPr txBox="1"/>
      </xdr:nvSpPr>
      <xdr:spPr>
        <a:xfrm>
          <a:off x="17975094" y="15297348"/>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1" name="直線コネクタ 88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87</xdr:row>
      <xdr:rowOff>54627</xdr:rowOff>
    </xdr:from>
    <xdr:ext cx="312906" cy="259045"/>
    <xdr:sp macro="" textlink="">
      <xdr:nvSpPr>
        <xdr:cNvPr id="882" name="テキスト ボックス 881"/>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98879</xdr:rowOff>
    </xdr:from>
    <xdr:to>
      <xdr:col>32</xdr:col>
      <xdr:colOff>186689</xdr:colOff>
      <xdr:row>99</xdr:row>
      <xdr:rowOff>98879</xdr:rowOff>
    </xdr:to>
    <xdr:cxnSp macro="">
      <xdr:nvCxnSpPr>
        <xdr:cNvPr id="884" name="直線コネクタ 883"/>
        <xdr:cNvCxnSpPr/>
      </xdr:nvCxnSpPr>
      <xdr:spPr>
        <a:xfrm>
          <a:off x="22159595" y="17072429"/>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140806</xdr:rowOff>
    </xdr:from>
    <xdr:ext cx="249299" cy="259045"/>
    <xdr:sp macro="" textlink="">
      <xdr:nvSpPr>
        <xdr:cNvPr id="885" name="前年度繰上充用金最小値テキスト"/>
        <xdr:cNvSpPr txBox="1"/>
      </xdr:nvSpPr>
      <xdr:spPr>
        <a:xfrm>
          <a:off x="22212300"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6" name="直線コネクタ 885"/>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140806</xdr:rowOff>
    </xdr:from>
    <xdr:ext cx="249299" cy="259045"/>
    <xdr:sp macro="" textlink="">
      <xdr:nvSpPr>
        <xdr:cNvPr id="887" name="前年度繰上充用金最大値テキスト"/>
        <xdr:cNvSpPr txBox="1"/>
      </xdr:nvSpPr>
      <xdr:spPr>
        <a:xfrm>
          <a:off x="22212300" y="167714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8" name="直線コネクタ 887"/>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89" name="直線コネクタ 888"/>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26506</xdr:rowOff>
    </xdr:from>
    <xdr:ext cx="249299" cy="259045"/>
    <xdr:sp macro="" textlink="">
      <xdr:nvSpPr>
        <xdr:cNvPr id="890" name="前年度繰上充用金平均値テキスト"/>
        <xdr:cNvSpPr txBox="1"/>
      </xdr:nvSpPr>
      <xdr:spPr>
        <a:xfrm>
          <a:off x="22212300" y="17000056"/>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91" name="フローチャート : 判断 890"/>
        <xdr:cNvSpPr/>
      </xdr:nvSpPr>
      <xdr:spPr>
        <a:xfrm>
          <a:off x="221107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92" name="直線コネクタ 891"/>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92</xdr:row>
      <xdr:rowOff>170543</xdr:rowOff>
    </xdr:from>
    <xdr:to>
      <xdr:col>31</xdr:col>
      <xdr:colOff>85725</xdr:colOff>
      <xdr:row>93</xdr:row>
      <xdr:rowOff>100693</xdr:rowOff>
    </xdr:to>
    <xdr:sp macro="" textlink="">
      <xdr:nvSpPr>
        <xdr:cNvPr id="893" name="フローチャート : 判断 892"/>
        <xdr:cNvSpPr/>
      </xdr:nvSpPr>
      <xdr:spPr>
        <a:xfrm>
          <a:off x="21272500" y="15943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91</xdr:row>
      <xdr:rowOff>117220</xdr:rowOff>
    </xdr:from>
    <xdr:ext cx="313932" cy="259045"/>
    <xdr:sp macro="" textlink="">
      <xdr:nvSpPr>
        <xdr:cNvPr id="894" name="テキスト ボックス 893"/>
        <xdr:cNvSpPr txBox="1"/>
      </xdr:nvSpPr>
      <xdr:spPr>
        <a:xfrm>
          <a:off x="21166333" y="157191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95" name="直線コネクタ 894"/>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56243</xdr:rowOff>
    </xdr:from>
    <xdr:to>
      <xdr:col>29</xdr:col>
      <xdr:colOff>568325</xdr:colOff>
      <xdr:row>94</xdr:row>
      <xdr:rowOff>157843</xdr:rowOff>
    </xdr:to>
    <xdr:sp macro="" textlink="">
      <xdr:nvSpPr>
        <xdr:cNvPr id="896" name="フローチャート : 判断 895"/>
        <xdr:cNvSpPr/>
      </xdr:nvSpPr>
      <xdr:spPr>
        <a:xfrm>
          <a:off x="20383500" y="16172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93</xdr:row>
      <xdr:rowOff>2920</xdr:rowOff>
    </xdr:from>
    <xdr:ext cx="313932" cy="259045"/>
    <xdr:sp macro="" textlink="">
      <xdr:nvSpPr>
        <xdr:cNvPr id="897" name="テキスト ボックス 896"/>
        <xdr:cNvSpPr txBox="1"/>
      </xdr:nvSpPr>
      <xdr:spPr>
        <a:xfrm>
          <a:off x="20277333" y="159477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98" name="直線コネクタ 897"/>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96</xdr:row>
      <xdr:rowOff>39914</xdr:rowOff>
    </xdr:from>
    <xdr:to>
      <xdr:col>28</xdr:col>
      <xdr:colOff>365125</xdr:colOff>
      <xdr:row>96</xdr:row>
      <xdr:rowOff>141514</xdr:rowOff>
    </xdr:to>
    <xdr:sp macro="" textlink="">
      <xdr:nvSpPr>
        <xdr:cNvPr id="899" name="フローチャート : 判断 898"/>
        <xdr:cNvSpPr/>
      </xdr:nvSpPr>
      <xdr:spPr>
        <a:xfrm>
          <a:off x="19494500" y="16499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94</xdr:row>
      <xdr:rowOff>158041</xdr:rowOff>
    </xdr:from>
    <xdr:ext cx="313932" cy="259045"/>
    <xdr:sp macro="" textlink="">
      <xdr:nvSpPr>
        <xdr:cNvPr id="900" name="テキスト ボックス 899"/>
        <xdr:cNvSpPr txBox="1"/>
      </xdr:nvSpPr>
      <xdr:spPr>
        <a:xfrm>
          <a:off x="19388333" y="162743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154214</xdr:rowOff>
    </xdr:from>
    <xdr:to>
      <xdr:col>27</xdr:col>
      <xdr:colOff>161925</xdr:colOff>
      <xdr:row>91</xdr:row>
      <xdr:rowOff>84364</xdr:rowOff>
    </xdr:to>
    <xdr:sp macro="" textlink="">
      <xdr:nvSpPr>
        <xdr:cNvPr id="901" name="フローチャート : 判断 900"/>
        <xdr:cNvSpPr/>
      </xdr:nvSpPr>
      <xdr:spPr>
        <a:xfrm>
          <a:off x="18605500" y="15584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89</xdr:row>
      <xdr:rowOff>100891</xdr:rowOff>
    </xdr:from>
    <xdr:ext cx="313932" cy="259045"/>
    <xdr:sp macro="" textlink="">
      <xdr:nvSpPr>
        <xdr:cNvPr id="902" name="テキスト ボックス 901"/>
        <xdr:cNvSpPr txBox="1"/>
      </xdr:nvSpPr>
      <xdr:spPr>
        <a:xfrm>
          <a:off x="18499333" y="153599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3" name="テキスト ボックス 90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4" name="テキスト ボックス 90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5" name="テキスト ボックス 90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6" name="テキスト ボックス 90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7" name="テキスト ボックス 90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908" name="円/楕円 907"/>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83656</xdr:rowOff>
    </xdr:from>
    <xdr:ext cx="249299" cy="259045"/>
    <xdr:sp macro="" textlink="">
      <xdr:nvSpPr>
        <xdr:cNvPr id="909" name="前年度繰上充用金該当値テキスト"/>
        <xdr:cNvSpPr txBox="1"/>
      </xdr:nvSpPr>
      <xdr:spPr>
        <a:xfrm>
          <a:off x="22212300" y="16885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910" name="円/楕円 909"/>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911" name="テキスト ボックス 910"/>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912" name="円/楕円 911"/>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913" name="テキスト ボックス 912"/>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14" name="円/楕円 913"/>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915" name="テキスト ボックス 914"/>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16" name="円/楕円 915"/>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17" name="テキスト ボックス 916"/>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8" name="正方形/長方形 91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9" name="正方形/長方形 91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0" name="テキスト ボックス 91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性質別の住民一人当たりのコストのうち，類似団体平均を上回っているのは人件費，維持補修費，扶助費，普通建設事業費（うち新規整備），貸付金，繰出金である。</a:t>
          </a:r>
          <a:endParaRPr kumimoji="1" lang="en-US" altLang="ja-JP" sz="1100">
            <a:solidFill>
              <a:schemeClr val="dk1"/>
            </a:solidFill>
            <a:latin typeface="+mn-lt"/>
            <a:ea typeface="+mn-ea"/>
            <a:cs typeface="+mn-cs"/>
          </a:endParaRPr>
        </a:p>
        <a:p>
          <a:pPr eaLnBrk="1" fontAlgn="auto" latinLnBrk="0" hangingPunct="1"/>
          <a:r>
            <a:rPr kumimoji="1" lang="ja-JP" altLang="ja-JP" sz="1100">
              <a:solidFill>
                <a:schemeClr val="dk1"/>
              </a:solidFill>
              <a:latin typeface="+mn-lt"/>
              <a:ea typeface="+mn-ea"/>
              <a:cs typeface="+mn-cs"/>
            </a:rPr>
            <a:t>　そのうち，人件費は前年度と比べ</a:t>
          </a:r>
          <a:r>
            <a:rPr kumimoji="1" lang="en-US" altLang="ja-JP" sz="1100">
              <a:solidFill>
                <a:schemeClr val="dk1"/>
              </a:solidFill>
              <a:latin typeface="+mn-lt"/>
              <a:ea typeface="+mn-ea"/>
              <a:cs typeface="+mn-cs"/>
            </a:rPr>
            <a:t>1,919</a:t>
          </a:r>
          <a:r>
            <a:rPr kumimoji="1" lang="ja-JP" altLang="ja-JP" sz="1100">
              <a:solidFill>
                <a:schemeClr val="dk1"/>
              </a:solidFill>
              <a:latin typeface="+mn-lt"/>
              <a:ea typeface="+mn-ea"/>
              <a:cs typeface="+mn-cs"/>
            </a:rPr>
            <a:t>円／人増加し，類似団体平均を</a:t>
          </a:r>
          <a:r>
            <a:rPr kumimoji="1" lang="en-US" altLang="ja-JP" sz="1100">
              <a:solidFill>
                <a:schemeClr val="dk1"/>
              </a:solidFill>
              <a:latin typeface="+mn-lt"/>
              <a:ea typeface="+mn-ea"/>
              <a:cs typeface="+mn-cs"/>
            </a:rPr>
            <a:t>9,770</a:t>
          </a:r>
          <a:r>
            <a:rPr kumimoji="1" lang="ja-JP" altLang="ja-JP" sz="1100">
              <a:solidFill>
                <a:schemeClr val="dk1"/>
              </a:solidFill>
              <a:latin typeface="+mn-lt"/>
              <a:ea typeface="+mn-ea"/>
              <a:cs typeface="+mn-cs"/>
            </a:rPr>
            <a:t>円／人上回っているため，人件費の抑制に取り組む必要がある。</a:t>
          </a:r>
          <a:endParaRPr lang="ja-JP"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また，扶助費は前年度からほぼ横ばいであったものの，類似団体平均を</a:t>
          </a:r>
          <a:r>
            <a:rPr kumimoji="1" lang="en-US" altLang="ja-JP" sz="1100">
              <a:solidFill>
                <a:schemeClr val="dk1"/>
              </a:solidFill>
              <a:latin typeface="+mn-lt"/>
              <a:ea typeface="+mn-ea"/>
              <a:cs typeface="+mn-cs"/>
            </a:rPr>
            <a:t>9,828</a:t>
          </a:r>
          <a:r>
            <a:rPr kumimoji="1" lang="ja-JP" altLang="ja-JP" sz="1100">
              <a:solidFill>
                <a:schemeClr val="dk1"/>
              </a:solidFill>
              <a:latin typeface="+mn-lt"/>
              <a:ea typeface="+mn-ea"/>
              <a:cs typeface="+mn-cs"/>
            </a:rPr>
            <a:t>円／人上回っており，資格審査の適正化や介護予防に取り組む必要がある。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広島県竹原市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27,222
27,050
118.23
12,626,238
12,495,740
86,260
7,189,267
11,733,018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45.2</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55771</xdr:rowOff>
    </xdr:from>
    <xdr:to>
      <xdr:col>6</xdr:col>
      <xdr:colOff>510540</xdr:colOff>
      <xdr:row>38</xdr:row>
      <xdr:rowOff>83203</xdr:rowOff>
    </xdr:to>
    <xdr:cxnSp macro="">
      <xdr:nvCxnSpPr>
        <xdr:cNvPr id="58" name="直線コネクタ 57"/>
        <xdr:cNvCxnSpPr/>
      </xdr:nvCxnSpPr>
      <xdr:spPr>
        <a:xfrm flipV="1">
          <a:off x="4633595" y="5370721"/>
          <a:ext cx="1270" cy="12275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87030</xdr:rowOff>
    </xdr:from>
    <xdr:ext cx="469744" cy="259045"/>
    <xdr:sp macro="" textlink="">
      <xdr:nvSpPr>
        <xdr:cNvPr id="59" name="議会費最小値テキスト"/>
        <xdr:cNvSpPr txBox="1"/>
      </xdr:nvSpPr>
      <xdr:spPr>
        <a:xfrm>
          <a:off x="4686300" y="6602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3,573</a:t>
          </a:r>
          <a:endParaRPr kumimoji="1" lang="ja-JP" altLang="en-US" sz="1000" b="1">
            <a:latin typeface="ＭＳ Ｐゴシック"/>
          </a:endParaRPr>
        </a:p>
      </xdr:txBody>
    </xdr:sp>
    <xdr:clientData/>
  </xdr:oneCellAnchor>
  <xdr:twoCellAnchor>
    <xdr:from>
      <xdr:col>6</xdr:col>
      <xdr:colOff>422275</xdr:colOff>
      <xdr:row>38</xdr:row>
      <xdr:rowOff>83203</xdr:rowOff>
    </xdr:from>
    <xdr:to>
      <xdr:col>6</xdr:col>
      <xdr:colOff>600075</xdr:colOff>
      <xdr:row>38</xdr:row>
      <xdr:rowOff>83203</xdr:rowOff>
    </xdr:to>
    <xdr:cxnSp macro="">
      <xdr:nvCxnSpPr>
        <xdr:cNvPr id="60" name="直線コネクタ 59"/>
        <xdr:cNvCxnSpPr/>
      </xdr:nvCxnSpPr>
      <xdr:spPr>
        <a:xfrm>
          <a:off x="4546600" y="6598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2448</xdr:rowOff>
    </xdr:from>
    <xdr:ext cx="469744" cy="259045"/>
    <xdr:sp macro="" textlink="">
      <xdr:nvSpPr>
        <xdr:cNvPr id="61" name="議会費最大値テキスト"/>
        <xdr:cNvSpPr txBox="1"/>
      </xdr:nvSpPr>
      <xdr:spPr>
        <a:xfrm>
          <a:off x="4686300" y="51459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7,332</a:t>
          </a:r>
          <a:endParaRPr kumimoji="1" lang="ja-JP" altLang="en-US" sz="1000" b="1">
            <a:latin typeface="ＭＳ Ｐゴシック"/>
          </a:endParaRPr>
        </a:p>
      </xdr:txBody>
    </xdr:sp>
    <xdr:clientData/>
  </xdr:oneCellAnchor>
  <xdr:twoCellAnchor>
    <xdr:from>
      <xdr:col>6</xdr:col>
      <xdr:colOff>422275</xdr:colOff>
      <xdr:row>31</xdr:row>
      <xdr:rowOff>55771</xdr:rowOff>
    </xdr:from>
    <xdr:to>
      <xdr:col>6</xdr:col>
      <xdr:colOff>600075</xdr:colOff>
      <xdr:row>31</xdr:row>
      <xdr:rowOff>55771</xdr:rowOff>
    </xdr:to>
    <xdr:cxnSp macro="">
      <xdr:nvCxnSpPr>
        <xdr:cNvPr id="62" name="直線コネクタ 61"/>
        <xdr:cNvCxnSpPr/>
      </xdr:nvCxnSpPr>
      <xdr:spPr>
        <a:xfrm>
          <a:off x="4546600" y="5370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18216</xdr:rowOff>
    </xdr:from>
    <xdr:to>
      <xdr:col>6</xdr:col>
      <xdr:colOff>511175</xdr:colOff>
      <xdr:row>34</xdr:row>
      <xdr:rowOff>94307</xdr:rowOff>
    </xdr:to>
    <xdr:cxnSp macro="">
      <xdr:nvCxnSpPr>
        <xdr:cNvPr id="63" name="直線コネクタ 62"/>
        <xdr:cNvCxnSpPr/>
      </xdr:nvCxnSpPr>
      <xdr:spPr>
        <a:xfrm flipV="1">
          <a:off x="3797300" y="5847516"/>
          <a:ext cx="838200" cy="76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32384</xdr:rowOff>
    </xdr:from>
    <xdr:ext cx="469744" cy="259045"/>
    <xdr:sp macro="" textlink="">
      <xdr:nvSpPr>
        <xdr:cNvPr id="64" name="議会費平均値テキスト"/>
        <xdr:cNvSpPr txBox="1"/>
      </xdr:nvSpPr>
      <xdr:spPr>
        <a:xfrm>
          <a:off x="4686300" y="60331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5,082</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53957</xdr:rowOff>
    </xdr:from>
    <xdr:to>
      <xdr:col>6</xdr:col>
      <xdr:colOff>561975</xdr:colOff>
      <xdr:row>35</xdr:row>
      <xdr:rowOff>155557</xdr:rowOff>
    </xdr:to>
    <xdr:sp macro="" textlink="">
      <xdr:nvSpPr>
        <xdr:cNvPr id="65" name="フローチャート : 判断 64"/>
        <xdr:cNvSpPr/>
      </xdr:nvSpPr>
      <xdr:spPr>
        <a:xfrm>
          <a:off x="4584700" y="6054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94307</xdr:rowOff>
    </xdr:from>
    <xdr:to>
      <xdr:col>5</xdr:col>
      <xdr:colOff>358775</xdr:colOff>
      <xdr:row>35</xdr:row>
      <xdr:rowOff>65242</xdr:rowOff>
    </xdr:to>
    <xdr:cxnSp macro="">
      <xdr:nvCxnSpPr>
        <xdr:cNvPr id="66" name="直線コネクタ 65"/>
        <xdr:cNvCxnSpPr/>
      </xdr:nvCxnSpPr>
      <xdr:spPr>
        <a:xfrm flipV="1">
          <a:off x="2908300" y="5923607"/>
          <a:ext cx="889000" cy="14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156174</xdr:rowOff>
    </xdr:from>
    <xdr:to>
      <xdr:col>5</xdr:col>
      <xdr:colOff>409575</xdr:colOff>
      <xdr:row>35</xdr:row>
      <xdr:rowOff>86324</xdr:rowOff>
    </xdr:to>
    <xdr:sp macro="" textlink="">
      <xdr:nvSpPr>
        <xdr:cNvPr id="67" name="フローチャート : 判断 66"/>
        <xdr:cNvSpPr/>
      </xdr:nvSpPr>
      <xdr:spPr>
        <a:xfrm>
          <a:off x="3746500" y="5985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77451</xdr:rowOff>
    </xdr:from>
    <xdr:ext cx="469744" cy="259045"/>
    <xdr:sp macro="" textlink="">
      <xdr:nvSpPr>
        <xdr:cNvPr id="68" name="テキスト ボックス 67"/>
        <xdr:cNvSpPr txBox="1"/>
      </xdr:nvSpPr>
      <xdr:spPr>
        <a:xfrm>
          <a:off x="3562427" y="6078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5,294</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162234</xdr:rowOff>
    </xdr:from>
    <xdr:to>
      <xdr:col>4</xdr:col>
      <xdr:colOff>155575</xdr:colOff>
      <xdr:row>35</xdr:row>
      <xdr:rowOff>65242</xdr:rowOff>
    </xdr:to>
    <xdr:cxnSp macro="">
      <xdr:nvCxnSpPr>
        <xdr:cNvPr id="69" name="直線コネクタ 68"/>
        <xdr:cNvCxnSpPr/>
      </xdr:nvCxnSpPr>
      <xdr:spPr>
        <a:xfrm>
          <a:off x="2019300" y="5991534"/>
          <a:ext cx="889000" cy="74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8237</xdr:rowOff>
    </xdr:from>
    <xdr:to>
      <xdr:col>4</xdr:col>
      <xdr:colOff>206375</xdr:colOff>
      <xdr:row>35</xdr:row>
      <xdr:rowOff>109837</xdr:rowOff>
    </xdr:to>
    <xdr:sp macro="" textlink="">
      <xdr:nvSpPr>
        <xdr:cNvPr id="70" name="フローチャート : 判断 69"/>
        <xdr:cNvSpPr/>
      </xdr:nvSpPr>
      <xdr:spPr>
        <a:xfrm>
          <a:off x="2857500" y="600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33</xdr:row>
      <xdr:rowOff>126364</xdr:rowOff>
    </xdr:from>
    <xdr:ext cx="469744" cy="259045"/>
    <xdr:sp macro="" textlink="">
      <xdr:nvSpPr>
        <xdr:cNvPr id="71" name="テキスト ボックス 70"/>
        <xdr:cNvSpPr txBox="1"/>
      </xdr:nvSpPr>
      <xdr:spPr>
        <a:xfrm>
          <a:off x="2673427" y="5784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5,222</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134801</xdr:rowOff>
    </xdr:from>
    <xdr:to>
      <xdr:col>2</xdr:col>
      <xdr:colOff>638175</xdr:colOff>
      <xdr:row>34</xdr:row>
      <xdr:rowOff>162234</xdr:rowOff>
    </xdr:to>
    <xdr:cxnSp macro="">
      <xdr:nvCxnSpPr>
        <xdr:cNvPr id="72" name="直線コネクタ 71"/>
        <xdr:cNvCxnSpPr/>
      </xdr:nvCxnSpPr>
      <xdr:spPr>
        <a:xfrm>
          <a:off x="1130300" y="5792651"/>
          <a:ext cx="889000" cy="198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116332</xdr:rowOff>
    </xdr:from>
    <xdr:to>
      <xdr:col>3</xdr:col>
      <xdr:colOff>3175</xdr:colOff>
      <xdr:row>35</xdr:row>
      <xdr:rowOff>46482</xdr:rowOff>
    </xdr:to>
    <xdr:sp macro="" textlink="">
      <xdr:nvSpPr>
        <xdr:cNvPr id="73" name="フローチャート : 判断 72"/>
        <xdr:cNvSpPr/>
      </xdr:nvSpPr>
      <xdr:spPr>
        <a:xfrm>
          <a:off x="1968500" y="5945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37609</xdr:rowOff>
    </xdr:from>
    <xdr:ext cx="469744" cy="259045"/>
    <xdr:sp macro="" textlink="">
      <xdr:nvSpPr>
        <xdr:cNvPr id="74" name="テキスト ボックス 73"/>
        <xdr:cNvSpPr txBox="1"/>
      </xdr:nvSpPr>
      <xdr:spPr>
        <a:xfrm>
          <a:off x="1784427" y="6038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5,416</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46446</xdr:rowOff>
    </xdr:from>
    <xdr:to>
      <xdr:col>1</xdr:col>
      <xdr:colOff>485775</xdr:colOff>
      <xdr:row>33</xdr:row>
      <xdr:rowOff>148046</xdr:rowOff>
    </xdr:to>
    <xdr:sp macro="" textlink="">
      <xdr:nvSpPr>
        <xdr:cNvPr id="75" name="フローチャート : 判断 74"/>
        <xdr:cNvSpPr/>
      </xdr:nvSpPr>
      <xdr:spPr>
        <a:xfrm>
          <a:off x="1079500" y="5704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31</xdr:row>
      <xdr:rowOff>164573</xdr:rowOff>
    </xdr:from>
    <xdr:ext cx="469744" cy="259045"/>
    <xdr:sp macro="" textlink="">
      <xdr:nvSpPr>
        <xdr:cNvPr id="76" name="テキスト ボックス 75"/>
        <xdr:cNvSpPr txBox="1"/>
      </xdr:nvSpPr>
      <xdr:spPr>
        <a:xfrm>
          <a:off x="895427" y="5479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138866</xdr:rowOff>
    </xdr:from>
    <xdr:to>
      <xdr:col>6</xdr:col>
      <xdr:colOff>561975</xdr:colOff>
      <xdr:row>34</xdr:row>
      <xdr:rowOff>69016</xdr:rowOff>
    </xdr:to>
    <xdr:sp macro="" textlink="">
      <xdr:nvSpPr>
        <xdr:cNvPr id="82" name="円/楕円 81"/>
        <xdr:cNvSpPr/>
      </xdr:nvSpPr>
      <xdr:spPr>
        <a:xfrm>
          <a:off x="4584700" y="5796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161743</xdr:rowOff>
    </xdr:from>
    <xdr:ext cx="469744" cy="259045"/>
    <xdr:sp macro="" textlink="">
      <xdr:nvSpPr>
        <xdr:cNvPr id="83" name="議会費該当値テキスト"/>
        <xdr:cNvSpPr txBox="1"/>
      </xdr:nvSpPr>
      <xdr:spPr>
        <a:xfrm>
          <a:off x="4686300" y="5648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5,872</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43507</xdr:rowOff>
    </xdr:from>
    <xdr:to>
      <xdr:col>5</xdr:col>
      <xdr:colOff>409575</xdr:colOff>
      <xdr:row>34</xdr:row>
      <xdr:rowOff>145107</xdr:rowOff>
    </xdr:to>
    <xdr:sp macro="" textlink="">
      <xdr:nvSpPr>
        <xdr:cNvPr id="84" name="円/楕円 83"/>
        <xdr:cNvSpPr/>
      </xdr:nvSpPr>
      <xdr:spPr>
        <a:xfrm>
          <a:off x="3746500" y="5872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161634</xdr:rowOff>
    </xdr:from>
    <xdr:ext cx="469744" cy="259045"/>
    <xdr:sp macro="" textlink="">
      <xdr:nvSpPr>
        <xdr:cNvPr id="85" name="テキスト ボックス 84"/>
        <xdr:cNvSpPr txBox="1"/>
      </xdr:nvSpPr>
      <xdr:spPr>
        <a:xfrm>
          <a:off x="3562427" y="5648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5,639</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14442</xdr:rowOff>
    </xdr:from>
    <xdr:to>
      <xdr:col>4</xdr:col>
      <xdr:colOff>206375</xdr:colOff>
      <xdr:row>35</xdr:row>
      <xdr:rowOff>116042</xdr:rowOff>
    </xdr:to>
    <xdr:sp macro="" textlink="">
      <xdr:nvSpPr>
        <xdr:cNvPr id="86" name="円/楕円 85"/>
        <xdr:cNvSpPr/>
      </xdr:nvSpPr>
      <xdr:spPr>
        <a:xfrm>
          <a:off x="2857500" y="601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107169</xdr:rowOff>
    </xdr:from>
    <xdr:ext cx="469744" cy="259045"/>
    <xdr:sp macro="" textlink="">
      <xdr:nvSpPr>
        <xdr:cNvPr id="87" name="テキスト ボックス 86"/>
        <xdr:cNvSpPr txBox="1"/>
      </xdr:nvSpPr>
      <xdr:spPr>
        <a:xfrm>
          <a:off x="2673427" y="6107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5,203</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111434</xdr:rowOff>
    </xdr:from>
    <xdr:to>
      <xdr:col>3</xdr:col>
      <xdr:colOff>3175</xdr:colOff>
      <xdr:row>35</xdr:row>
      <xdr:rowOff>41584</xdr:rowOff>
    </xdr:to>
    <xdr:sp macro="" textlink="">
      <xdr:nvSpPr>
        <xdr:cNvPr id="88" name="円/楕円 87"/>
        <xdr:cNvSpPr/>
      </xdr:nvSpPr>
      <xdr:spPr>
        <a:xfrm>
          <a:off x="1968500" y="5940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58111</xdr:rowOff>
    </xdr:from>
    <xdr:ext cx="469744" cy="259045"/>
    <xdr:sp macro="" textlink="">
      <xdr:nvSpPr>
        <xdr:cNvPr id="89" name="テキスト ボックス 88"/>
        <xdr:cNvSpPr txBox="1"/>
      </xdr:nvSpPr>
      <xdr:spPr>
        <a:xfrm>
          <a:off x="1784427" y="5715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5,431</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84001</xdr:rowOff>
    </xdr:from>
    <xdr:to>
      <xdr:col>1</xdr:col>
      <xdr:colOff>485775</xdr:colOff>
      <xdr:row>34</xdr:row>
      <xdr:rowOff>14151</xdr:rowOff>
    </xdr:to>
    <xdr:sp macro="" textlink="">
      <xdr:nvSpPr>
        <xdr:cNvPr id="90" name="円/楕円 89"/>
        <xdr:cNvSpPr/>
      </xdr:nvSpPr>
      <xdr:spPr>
        <a:xfrm>
          <a:off x="1079500" y="5741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5278</xdr:rowOff>
    </xdr:from>
    <xdr:ext cx="469744" cy="259045"/>
    <xdr:sp macro="" textlink="">
      <xdr:nvSpPr>
        <xdr:cNvPr id="91" name="テキスト ボックス 90"/>
        <xdr:cNvSpPr txBox="1"/>
      </xdr:nvSpPr>
      <xdr:spPr>
        <a:xfrm>
          <a:off x="895427" y="5834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6,040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47,206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2" name="直線コネクタ 101"/>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3" name="テキスト ボックス 102"/>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4" name="直線コネクタ 103"/>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6" name="直線コネクタ 105"/>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8" name="直線コネクタ 107"/>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0" name="直線コネクタ 109"/>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46465</xdr:rowOff>
    </xdr:from>
    <xdr:to>
      <xdr:col>6</xdr:col>
      <xdr:colOff>510540</xdr:colOff>
      <xdr:row>58</xdr:row>
      <xdr:rowOff>73954</xdr:rowOff>
    </xdr:to>
    <xdr:cxnSp macro="">
      <xdr:nvCxnSpPr>
        <xdr:cNvPr id="115" name="直線コネクタ 114"/>
        <xdr:cNvCxnSpPr/>
      </xdr:nvCxnSpPr>
      <xdr:spPr>
        <a:xfrm flipV="1">
          <a:off x="4633595" y="8618965"/>
          <a:ext cx="1270" cy="1399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77781</xdr:rowOff>
    </xdr:from>
    <xdr:ext cx="534377" cy="259045"/>
    <xdr:sp macro="" textlink="">
      <xdr:nvSpPr>
        <xdr:cNvPr id="116" name="総務費最小値テキスト"/>
        <xdr:cNvSpPr txBox="1"/>
      </xdr:nvSpPr>
      <xdr:spPr>
        <a:xfrm>
          <a:off x="4686300" y="1002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37,256</a:t>
          </a:r>
          <a:endParaRPr kumimoji="1" lang="ja-JP" altLang="en-US" sz="1000" b="1">
            <a:latin typeface="ＭＳ Ｐゴシック"/>
          </a:endParaRPr>
        </a:p>
      </xdr:txBody>
    </xdr:sp>
    <xdr:clientData/>
  </xdr:oneCellAnchor>
  <xdr:twoCellAnchor>
    <xdr:from>
      <xdr:col>6</xdr:col>
      <xdr:colOff>422275</xdr:colOff>
      <xdr:row>58</xdr:row>
      <xdr:rowOff>73954</xdr:rowOff>
    </xdr:from>
    <xdr:to>
      <xdr:col>6</xdr:col>
      <xdr:colOff>600075</xdr:colOff>
      <xdr:row>58</xdr:row>
      <xdr:rowOff>73954</xdr:rowOff>
    </xdr:to>
    <xdr:cxnSp macro="">
      <xdr:nvCxnSpPr>
        <xdr:cNvPr id="117" name="直線コネクタ 116"/>
        <xdr:cNvCxnSpPr/>
      </xdr:nvCxnSpPr>
      <xdr:spPr>
        <a:xfrm>
          <a:off x="4546600" y="1001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164592</xdr:rowOff>
    </xdr:from>
    <xdr:ext cx="599010" cy="259045"/>
    <xdr:sp macro="" textlink="">
      <xdr:nvSpPr>
        <xdr:cNvPr id="118" name="総務費最大値テキスト"/>
        <xdr:cNvSpPr txBox="1"/>
      </xdr:nvSpPr>
      <xdr:spPr>
        <a:xfrm>
          <a:off x="4686300" y="8394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404,471</a:t>
          </a:r>
          <a:endParaRPr kumimoji="1" lang="ja-JP" altLang="en-US" sz="1000" b="1">
            <a:latin typeface="ＭＳ Ｐゴシック"/>
          </a:endParaRPr>
        </a:p>
      </xdr:txBody>
    </xdr:sp>
    <xdr:clientData/>
  </xdr:oneCellAnchor>
  <xdr:twoCellAnchor>
    <xdr:from>
      <xdr:col>6</xdr:col>
      <xdr:colOff>422275</xdr:colOff>
      <xdr:row>50</xdr:row>
      <xdr:rowOff>46465</xdr:rowOff>
    </xdr:from>
    <xdr:to>
      <xdr:col>6</xdr:col>
      <xdr:colOff>600075</xdr:colOff>
      <xdr:row>50</xdr:row>
      <xdr:rowOff>46465</xdr:rowOff>
    </xdr:to>
    <xdr:cxnSp macro="">
      <xdr:nvCxnSpPr>
        <xdr:cNvPr id="119" name="直線コネクタ 118"/>
        <xdr:cNvCxnSpPr/>
      </xdr:nvCxnSpPr>
      <xdr:spPr>
        <a:xfrm>
          <a:off x="4546600" y="861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14930</xdr:rowOff>
    </xdr:from>
    <xdr:to>
      <xdr:col>6</xdr:col>
      <xdr:colOff>511175</xdr:colOff>
      <xdr:row>58</xdr:row>
      <xdr:rowOff>38140</xdr:rowOff>
    </xdr:to>
    <xdr:cxnSp macro="">
      <xdr:nvCxnSpPr>
        <xdr:cNvPr id="120" name="直線コネクタ 119"/>
        <xdr:cNvCxnSpPr/>
      </xdr:nvCxnSpPr>
      <xdr:spPr>
        <a:xfrm flipV="1">
          <a:off x="3797300" y="9959030"/>
          <a:ext cx="838200" cy="23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104611</xdr:rowOff>
    </xdr:from>
    <xdr:ext cx="534377" cy="259045"/>
    <xdr:sp macro="" textlink="">
      <xdr:nvSpPr>
        <xdr:cNvPr id="121" name="総務費平均値テキスト"/>
        <xdr:cNvSpPr txBox="1"/>
      </xdr:nvSpPr>
      <xdr:spPr>
        <a:xfrm>
          <a:off x="4686300" y="97058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66,881</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81734</xdr:rowOff>
    </xdr:from>
    <xdr:to>
      <xdr:col>6</xdr:col>
      <xdr:colOff>561975</xdr:colOff>
      <xdr:row>58</xdr:row>
      <xdr:rowOff>11884</xdr:rowOff>
    </xdr:to>
    <xdr:sp macro="" textlink="">
      <xdr:nvSpPr>
        <xdr:cNvPr id="122" name="フローチャート : 判断 121"/>
        <xdr:cNvSpPr/>
      </xdr:nvSpPr>
      <xdr:spPr>
        <a:xfrm>
          <a:off x="4584700" y="985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165014</xdr:rowOff>
    </xdr:from>
    <xdr:to>
      <xdr:col>5</xdr:col>
      <xdr:colOff>358775</xdr:colOff>
      <xdr:row>58</xdr:row>
      <xdr:rowOff>38140</xdr:rowOff>
    </xdr:to>
    <xdr:cxnSp macro="">
      <xdr:nvCxnSpPr>
        <xdr:cNvPr id="123" name="直線コネクタ 122"/>
        <xdr:cNvCxnSpPr/>
      </xdr:nvCxnSpPr>
      <xdr:spPr>
        <a:xfrm>
          <a:off x="2908300" y="9937664"/>
          <a:ext cx="889000" cy="44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166205</xdr:rowOff>
    </xdr:from>
    <xdr:to>
      <xdr:col>5</xdr:col>
      <xdr:colOff>409575</xdr:colOff>
      <xdr:row>57</xdr:row>
      <xdr:rowOff>96355</xdr:rowOff>
    </xdr:to>
    <xdr:sp macro="" textlink="">
      <xdr:nvSpPr>
        <xdr:cNvPr id="124" name="フローチャート : 判断 123"/>
        <xdr:cNvSpPr/>
      </xdr:nvSpPr>
      <xdr:spPr>
        <a:xfrm>
          <a:off x="3746500" y="9767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112882</xdr:rowOff>
    </xdr:from>
    <xdr:ext cx="534377" cy="259045"/>
    <xdr:sp macro="" textlink="">
      <xdr:nvSpPr>
        <xdr:cNvPr id="125" name="テキスト ボックス 124"/>
        <xdr:cNvSpPr txBox="1"/>
      </xdr:nvSpPr>
      <xdr:spPr>
        <a:xfrm>
          <a:off x="3530111" y="9542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89,710</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165014</xdr:rowOff>
    </xdr:from>
    <xdr:to>
      <xdr:col>4</xdr:col>
      <xdr:colOff>155575</xdr:colOff>
      <xdr:row>58</xdr:row>
      <xdr:rowOff>33679</xdr:rowOff>
    </xdr:to>
    <xdr:cxnSp macro="">
      <xdr:nvCxnSpPr>
        <xdr:cNvPr id="126" name="直線コネクタ 125"/>
        <xdr:cNvCxnSpPr/>
      </xdr:nvCxnSpPr>
      <xdr:spPr>
        <a:xfrm flipV="1">
          <a:off x="2019300" y="9937664"/>
          <a:ext cx="889000" cy="40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19699</xdr:rowOff>
    </xdr:from>
    <xdr:to>
      <xdr:col>4</xdr:col>
      <xdr:colOff>206375</xdr:colOff>
      <xdr:row>57</xdr:row>
      <xdr:rowOff>121299</xdr:rowOff>
    </xdr:to>
    <xdr:sp macro="" textlink="">
      <xdr:nvSpPr>
        <xdr:cNvPr id="127" name="フローチャート : 判断 126"/>
        <xdr:cNvSpPr/>
      </xdr:nvSpPr>
      <xdr:spPr>
        <a:xfrm>
          <a:off x="2857500" y="9792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137826</xdr:rowOff>
    </xdr:from>
    <xdr:ext cx="534377" cy="259045"/>
    <xdr:sp macro="" textlink="">
      <xdr:nvSpPr>
        <xdr:cNvPr id="128" name="テキスト ボックス 127"/>
        <xdr:cNvSpPr txBox="1"/>
      </xdr:nvSpPr>
      <xdr:spPr>
        <a:xfrm>
          <a:off x="2641111" y="9567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83,163</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23316</xdr:rowOff>
    </xdr:from>
    <xdr:to>
      <xdr:col>2</xdr:col>
      <xdr:colOff>638175</xdr:colOff>
      <xdr:row>58</xdr:row>
      <xdr:rowOff>33679</xdr:rowOff>
    </xdr:to>
    <xdr:cxnSp macro="">
      <xdr:nvCxnSpPr>
        <xdr:cNvPr id="129" name="直線コネクタ 128"/>
        <xdr:cNvCxnSpPr/>
      </xdr:nvCxnSpPr>
      <xdr:spPr>
        <a:xfrm>
          <a:off x="1130300" y="9967416"/>
          <a:ext cx="889000" cy="10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87616</xdr:rowOff>
    </xdr:from>
    <xdr:to>
      <xdr:col>3</xdr:col>
      <xdr:colOff>3175</xdr:colOff>
      <xdr:row>57</xdr:row>
      <xdr:rowOff>17766</xdr:rowOff>
    </xdr:to>
    <xdr:sp macro="" textlink="">
      <xdr:nvSpPr>
        <xdr:cNvPr id="130" name="フローチャート : 判断 129"/>
        <xdr:cNvSpPr/>
      </xdr:nvSpPr>
      <xdr:spPr>
        <a:xfrm>
          <a:off x="1968500" y="9688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34293</xdr:rowOff>
    </xdr:from>
    <xdr:ext cx="599010" cy="259045"/>
    <xdr:sp macro="" textlink="">
      <xdr:nvSpPr>
        <xdr:cNvPr id="131" name="テキスト ボックス 130"/>
        <xdr:cNvSpPr txBox="1"/>
      </xdr:nvSpPr>
      <xdr:spPr>
        <a:xfrm>
          <a:off x="1719794" y="9464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110,337</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35720</xdr:rowOff>
    </xdr:from>
    <xdr:to>
      <xdr:col>1</xdr:col>
      <xdr:colOff>485775</xdr:colOff>
      <xdr:row>57</xdr:row>
      <xdr:rowOff>137320</xdr:rowOff>
    </xdr:to>
    <xdr:sp macro="" textlink="">
      <xdr:nvSpPr>
        <xdr:cNvPr id="132" name="フローチャート : 判断 131"/>
        <xdr:cNvSpPr/>
      </xdr:nvSpPr>
      <xdr:spPr>
        <a:xfrm>
          <a:off x="1079500" y="9808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153847</xdr:rowOff>
    </xdr:from>
    <xdr:ext cx="534377" cy="259045"/>
    <xdr:sp macro="" textlink="">
      <xdr:nvSpPr>
        <xdr:cNvPr id="133" name="テキスト ボックス 132"/>
        <xdr:cNvSpPr txBox="1"/>
      </xdr:nvSpPr>
      <xdr:spPr>
        <a:xfrm>
          <a:off x="863111" y="9583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78,958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135580</xdr:rowOff>
    </xdr:from>
    <xdr:to>
      <xdr:col>6</xdr:col>
      <xdr:colOff>561975</xdr:colOff>
      <xdr:row>58</xdr:row>
      <xdr:rowOff>65730</xdr:rowOff>
    </xdr:to>
    <xdr:sp macro="" textlink="">
      <xdr:nvSpPr>
        <xdr:cNvPr id="139" name="円/楕円 138"/>
        <xdr:cNvSpPr/>
      </xdr:nvSpPr>
      <xdr:spPr>
        <a:xfrm>
          <a:off x="4584700" y="9908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60160</xdr:rowOff>
    </xdr:from>
    <xdr:ext cx="534377" cy="259045"/>
    <xdr:sp macro="" textlink="">
      <xdr:nvSpPr>
        <xdr:cNvPr id="140" name="総務費該当値テキスト"/>
        <xdr:cNvSpPr txBox="1"/>
      </xdr:nvSpPr>
      <xdr:spPr>
        <a:xfrm>
          <a:off x="4686300" y="9832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52,748</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158790</xdr:rowOff>
    </xdr:from>
    <xdr:to>
      <xdr:col>5</xdr:col>
      <xdr:colOff>409575</xdr:colOff>
      <xdr:row>58</xdr:row>
      <xdr:rowOff>88940</xdr:rowOff>
    </xdr:to>
    <xdr:sp macro="" textlink="">
      <xdr:nvSpPr>
        <xdr:cNvPr id="141" name="円/楕円 140"/>
        <xdr:cNvSpPr/>
      </xdr:nvSpPr>
      <xdr:spPr>
        <a:xfrm>
          <a:off x="3746500" y="993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80067</xdr:rowOff>
    </xdr:from>
    <xdr:ext cx="534377" cy="259045"/>
    <xdr:sp macro="" textlink="">
      <xdr:nvSpPr>
        <xdr:cNvPr id="142" name="テキスト ボックス 141"/>
        <xdr:cNvSpPr txBox="1"/>
      </xdr:nvSpPr>
      <xdr:spPr>
        <a:xfrm>
          <a:off x="3530111" y="10024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46,656</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114214</xdr:rowOff>
    </xdr:from>
    <xdr:to>
      <xdr:col>4</xdr:col>
      <xdr:colOff>206375</xdr:colOff>
      <xdr:row>58</xdr:row>
      <xdr:rowOff>44364</xdr:rowOff>
    </xdr:to>
    <xdr:sp macro="" textlink="">
      <xdr:nvSpPr>
        <xdr:cNvPr id="143" name="円/楕円 142"/>
        <xdr:cNvSpPr/>
      </xdr:nvSpPr>
      <xdr:spPr>
        <a:xfrm>
          <a:off x="2857500" y="9886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35491</xdr:rowOff>
    </xdr:from>
    <xdr:ext cx="534377" cy="259045"/>
    <xdr:sp macro="" textlink="">
      <xdr:nvSpPr>
        <xdr:cNvPr id="144" name="テキスト ボックス 143"/>
        <xdr:cNvSpPr txBox="1"/>
      </xdr:nvSpPr>
      <xdr:spPr>
        <a:xfrm>
          <a:off x="2641111" y="9979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58,356</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154329</xdr:rowOff>
    </xdr:from>
    <xdr:to>
      <xdr:col>3</xdr:col>
      <xdr:colOff>3175</xdr:colOff>
      <xdr:row>58</xdr:row>
      <xdr:rowOff>84479</xdr:rowOff>
    </xdr:to>
    <xdr:sp macro="" textlink="">
      <xdr:nvSpPr>
        <xdr:cNvPr id="145" name="円/楕円 144"/>
        <xdr:cNvSpPr/>
      </xdr:nvSpPr>
      <xdr:spPr>
        <a:xfrm>
          <a:off x="1968500" y="9926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75606</xdr:rowOff>
    </xdr:from>
    <xdr:ext cx="534377" cy="259045"/>
    <xdr:sp macro="" textlink="">
      <xdr:nvSpPr>
        <xdr:cNvPr id="146" name="テキスト ボックス 145"/>
        <xdr:cNvSpPr txBox="1"/>
      </xdr:nvSpPr>
      <xdr:spPr>
        <a:xfrm>
          <a:off x="1752111" y="10019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47,827</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143966</xdr:rowOff>
    </xdr:from>
    <xdr:to>
      <xdr:col>1</xdr:col>
      <xdr:colOff>485775</xdr:colOff>
      <xdr:row>58</xdr:row>
      <xdr:rowOff>74116</xdr:rowOff>
    </xdr:to>
    <xdr:sp macro="" textlink="">
      <xdr:nvSpPr>
        <xdr:cNvPr id="147" name="円/楕円 146"/>
        <xdr:cNvSpPr/>
      </xdr:nvSpPr>
      <xdr:spPr>
        <a:xfrm>
          <a:off x="1079500" y="9916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65243</xdr:rowOff>
    </xdr:from>
    <xdr:ext cx="534377" cy="259045"/>
    <xdr:sp macro="" textlink="">
      <xdr:nvSpPr>
        <xdr:cNvPr id="148" name="テキスト ボックス 147"/>
        <xdr:cNvSpPr txBox="1"/>
      </xdr:nvSpPr>
      <xdr:spPr>
        <a:xfrm>
          <a:off x="863111" y="10009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50,547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154,827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32967</xdr:rowOff>
    </xdr:from>
    <xdr:to>
      <xdr:col>6</xdr:col>
      <xdr:colOff>510540</xdr:colOff>
      <xdr:row>79</xdr:row>
      <xdr:rowOff>2011</xdr:rowOff>
    </xdr:to>
    <xdr:cxnSp macro="">
      <xdr:nvCxnSpPr>
        <xdr:cNvPr id="173" name="直線コネクタ 172"/>
        <xdr:cNvCxnSpPr/>
      </xdr:nvCxnSpPr>
      <xdr:spPr>
        <a:xfrm flipV="1">
          <a:off x="4633595" y="12034467"/>
          <a:ext cx="1270" cy="15120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5838</xdr:rowOff>
    </xdr:from>
    <xdr:ext cx="599010" cy="259045"/>
    <xdr:sp macro="" textlink="">
      <xdr:nvSpPr>
        <xdr:cNvPr id="174" name="民生費最小値テキスト"/>
        <xdr:cNvSpPr txBox="1"/>
      </xdr:nvSpPr>
      <xdr:spPr>
        <a:xfrm>
          <a:off x="4686300" y="13550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111,139</a:t>
          </a:r>
          <a:endParaRPr kumimoji="1" lang="ja-JP" altLang="en-US" sz="1000" b="1">
            <a:latin typeface="ＭＳ Ｐゴシック"/>
          </a:endParaRPr>
        </a:p>
      </xdr:txBody>
    </xdr:sp>
    <xdr:clientData/>
  </xdr:oneCellAnchor>
  <xdr:twoCellAnchor>
    <xdr:from>
      <xdr:col>6</xdr:col>
      <xdr:colOff>422275</xdr:colOff>
      <xdr:row>79</xdr:row>
      <xdr:rowOff>2011</xdr:rowOff>
    </xdr:from>
    <xdr:to>
      <xdr:col>6</xdr:col>
      <xdr:colOff>600075</xdr:colOff>
      <xdr:row>79</xdr:row>
      <xdr:rowOff>2011</xdr:rowOff>
    </xdr:to>
    <xdr:cxnSp macro="">
      <xdr:nvCxnSpPr>
        <xdr:cNvPr id="175" name="直線コネクタ 174"/>
        <xdr:cNvCxnSpPr/>
      </xdr:nvCxnSpPr>
      <xdr:spPr>
        <a:xfrm>
          <a:off x="4546600" y="13546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151094</xdr:rowOff>
    </xdr:from>
    <xdr:ext cx="599010" cy="259045"/>
    <xdr:sp macro="" textlink="">
      <xdr:nvSpPr>
        <xdr:cNvPr id="176" name="民生費最大値テキスト"/>
        <xdr:cNvSpPr txBox="1"/>
      </xdr:nvSpPr>
      <xdr:spPr>
        <a:xfrm>
          <a:off x="4686300" y="11809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508,014</a:t>
          </a:r>
          <a:endParaRPr kumimoji="1" lang="ja-JP" altLang="en-US" sz="1000" b="1">
            <a:latin typeface="ＭＳ Ｐゴシック"/>
          </a:endParaRPr>
        </a:p>
      </xdr:txBody>
    </xdr:sp>
    <xdr:clientData/>
  </xdr:oneCellAnchor>
  <xdr:twoCellAnchor>
    <xdr:from>
      <xdr:col>6</xdr:col>
      <xdr:colOff>422275</xdr:colOff>
      <xdr:row>70</xdr:row>
      <xdr:rowOff>32967</xdr:rowOff>
    </xdr:from>
    <xdr:to>
      <xdr:col>6</xdr:col>
      <xdr:colOff>600075</xdr:colOff>
      <xdr:row>70</xdr:row>
      <xdr:rowOff>32967</xdr:rowOff>
    </xdr:to>
    <xdr:cxnSp macro="">
      <xdr:nvCxnSpPr>
        <xdr:cNvPr id="177" name="直線コネクタ 176"/>
        <xdr:cNvCxnSpPr/>
      </xdr:nvCxnSpPr>
      <xdr:spPr>
        <a:xfrm>
          <a:off x="4546600" y="12034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112699</xdr:rowOff>
    </xdr:from>
    <xdr:to>
      <xdr:col>6</xdr:col>
      <xdr:colOff>511175</xdr:colOff>
      <xdr:row>77</xdr:row>
      <xdr:rowOff>120585</xdr:rowOff>
    </xdr:to>
    <xdr:cxnSp macro="">
      <xdr:nvCxnSpPr>
        <xdr:cNvPr id="178" name="直線コネクタ 177"/>
        <xdr:cNvCxnSpPr/>
      </xdr:nvCxnSpPr>
      <xdr:spPr>
        <a:xfrm>
          <a:off x="3797300" y="13314349"/>
          <a:ext cx="838200" cy="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143942</xdr:rowOff>
    </xdr:from>
    <xdr:ext cx="599010" cy="259045"/>
    <xdr:sp macro="" textlink="">
      <xdr:nvSpPr>
        <xdr:cNvPr id="179" name="民生費平均値テキスト"/>
        <xdr:cNvSpPr txBox="1"/>
      </xdr:nvSpPr>
      <xdr:spPr>
        <a:xfrm>
          <a:off x="4686300" y="1334559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144,891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165515</xdr:rowOff>
    </xdr:from>
    <xdr:to>
      <xdr:col>6</xdr:col>
      <xdr:colOff>561975</xdr:colOff>
      <xdr:row>78</xdr:row>
      <xdr:rowOff>95665</xdr:rowOff>
    </xdr:to>
    <xdr:sp macro="" textlink="">
      <xdr:nvSpPr>
        <xdr:cNvPr id="180" name="フローチャート : 判断 179"/>
        <xdr:cNvSpPr/>
      </xdr:nvSpPr>
      <xdr:spPr>
        <a:xfrm>
          <a:off x="4584700" y="1336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112699</xdr:rowOff>
    </xdr:from>
    <xdr:to>
      <xdr:col>5</xdr:col>
      <xdr:colOff>358775</xdr:colOff>
      <xdr:row>78</xdr:row>
      <xdr:rowOff>4986</xdr:rowOff>
    </xdr:to>
    <xdr:cxnSp macro="">
      <xdr:nvCxnSpPr>
        <xdr:cNvPr id="181" name="直線コネクタ 180"/>
        <xdr:cNvCxnSpPr/>
      </xdr:nvCxnSpPr>
      <xdr:spPr>
        <a:xfrm flipV="1">
          <a:off x="2908300" y="13314349"/>
          <a:ext cx="889000" cy="63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104270</xdr:rowOff>
    </xdr:from>
    <xdr:to>
      <xdr:col>5</xdr:col>
      <xdr:colOff>409575</xdr:colOff>
      <xdr:row>78</xdr:row>
      <xdr:rowOff>34420</xdr:rowOff>
    </xdr:to>
    <xdr:sp macro="" textlink="">
      <xdr:nvSpPr>
        <xdr:cNvPr id="182" name="フローチャート : 判断 181"/>
        <xdr:cNvSpPr/>
      </xdr:nvSpPr>
      <xdr:spPr>
        <a:xfrm>
          <a:off x="3746500" y="1330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25547</xdr:rowOff>
    </xdr:from>
    <xdr:ext cx="599010" cy="259045"/>
    <xdr:sp macro="" textlink="">
      <xdr:nvSpPr>
        <xdr:cNvPr id="183" name="テキスト ボックス 182"/>
        <xdr:cNvSpPr txBox="1"/>
      </xdr:nvSpPr>
      <xdr:spPr>
        <a:xfrm>
          <a:off x="3497794" y="13398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160,966</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4986</xdr:rowOff>
    </xdr:from>
    <xdr:to>
      <xdr:col>4</xdr:col>
      <xdr:colOff>155575</xdr:colOff>
      <xdr:row>78</xdr:row>
      <xdr:rowOff>20394</xdr:rowOff>
    </xdr:to>
    <xdr:cxnSp macro="">
      <xdr:nvCxnSpPr>
        <xdr:cNvPr id="184" name="直線コネクタ 183"/>
        <xdr:cNvCxnSpPr/>
      </xdr:nvCxnSpPr>
      <xdr:spPr>
        <a:xfrm flipV="1">
          <a:off x="2019300" y="13378086"/>
          <a:ext cx="889000" cy="15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117822</xdr:rowOff>
    </xdr:from>
    <xdr:to>
      <xdr:col>4</xdr:col>
      <xdr:colOff>206375</xdr:colOff>
      <xdr:row>78</xdr:row>
      <xdr:rowOff>47972</xdr:rowOff>
    </xdr:to>
    <xdr:sp macro="" textlink="">
      <xdr:nvSpPr>
        <xdr:cNvPr id="185" name="フローチャート : 判断 184"/>
        <xdr:cNvSpPr/>
      </xdr:nvSpPr>
      <xdr:spPr>
        <a:xfrm>
          <a:off x="2857500" y="1331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64499</xdr:rowOff>
    </xdr:from>
    <xdr:ext cx="599010" cy="259045"/>
    <xdr:sp macro="" textlink="">
      <xdr:nvSpPr>
        <xdr:cNvPr id="186" name="テキスト ボックス 185"/>
        <xdr:cNvSpPr txBox="1"/>
      </xdr:nvSpPr>
      <xdr:spPr>
        <a:xfrm>
          <a:off x="2608794" y="13094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157,409</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20394</xdr:rowOff>
    </xdr:from>
    <xdr:to>
      <xdr:col>2</xdr:col>
      <xdr:colOff>638175</xdr:colOff>
      <xdr:row>78</xdr:row>
      <xdr:rowOff>48089</xdr:rowOff>
    </xdr:to>
    <xdr:cxnSp macro="">
      <xdr:nvCxnSpPr>
        <xdr:cNvPr id="187" name="直線コネクタ 186"/>
        <xdr:cNvCxnSpPr/>
      </xdr:nvCxnSpPr>
      <xdr:spPr>
        <a:xfrm flipV="1">
          <a:off x="1130300" y="13393494"/>
          <a:ext cx="889000" cy="27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127899</xdr:rowOff>
    </xdr:from>
    <xdr:to>
      <xdr:col>3</xdr:col>
      <xdr:colOff>3175</xdr:colOff>
      <xdr:row>78</xdr:row>
      <xdr:rowOff>58049</xdr:rowOff>
    </xdr:to>
    <xdr:sp macro="" textlink="">
      <xdr:nvSpPr>
        <xdr:cNvPr id="188" name="フローチャート : 判断 187"/>
        <xdr:cNvSpPr/>
      </xdr:nvSpPr>
      <xdr:spPr>
        <a:xfrm>
          <a:off x="1968500" y="13329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74576</xdr:rowOff>
    </xdr:from>
    <xdr:ext cx="599010" cy="259045"/>
    <xdr:sp macro="" textlink="">
      <xdr:nvSpPr>
        <xdr:cNvPr id="189" name="テキスト ボックス 188"/>
        <xdr:cNvSpPr txBox="1"/>
      </xdr:nvSpPr>
      <xdr:spPr>
        <a:xfrm>
          <a:off x="1719794" y="13104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154,764</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120588</xdr:rowOff>
    </xdr:from>
    <xdr:to>
      <xdr:col>1</xdr:col>
      <xdr:colOff>485775</xdr:colOff>
      <xdr:row>78</xdr:row>
      <xdr:rowOff>50738</xdr:rowOff>
    </xdr:to>
    <xdr:sp macro="" textlink="">
      <xdr:nvSpPr>
        <xdr:cNvPr id="190" name="フローチャート : 判断 189"/>
        <xdr:cNvSpPr/>
      </xdr:nvSpPr>
      <xdr:spPr>
        <a:xfrm>
          <a:off x="1079500" y="13322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67265</xdr:rowOff>
    </xdr:from>
    <xdr:ext cx="599010" cy="259045"/>
    <xdr:sp macro="" textlink="">
      <xdr:nvSpPr>
        <xdr:cNvPr id="191" name="テキスト ボックス 190"/>
        <xdr:cNvSpPr txBox="1"/>
      </xdr:nvSpPr>
      <xdr:spPr>
        <a:xfrm>
          <a:off x="830794" y="13097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156,683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69785</xdr:rowOff>
    </xdr:from>
    <xdr:to>
      <xdr:col>6</xdr:col>
      <xdr:colOff>561975</xdr:colOff>
      <xdr:row>77</xdr:row>
      <xdr:rowOff>171385</xdr:rowOff>
    </xdr:to>
    <xdr:sp macro="" textlink="">
      <xdr:nvSpPr>
        <xdr:cNvPr id="197" name="円/楕円 196"/>
        <xdr:cNvSpPr/>
      </xdr:nvSpPr>
      <xdr:spPr>
        <a:xfrm>
          <a:off x="4584700" y="1327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92662</xdr:rowOff>
    </xdr:from>
    <xdr:ext cx="599010" cy="259045"/>
    <xdr:sp macro="" textlink="">
      <xdr:nvSpPr>
        <xdr:cNvPr id="198" name="民生費該当値テキスト"/>
        <xdr:cNvSpPr txBox="1"/>
      </xdr:nvSpPr>
      <xdr:spPr>
        <a:xfrm>
          <a:off x="4686300" y="13122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170,017</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61899</xdr:rowOff>
    </xdr:from>
    <xdr:to>
      <xdr:col>5</xdr:col>
      <xdr:colOff>409575</xdr:colOff>
      <xdr:row>77</xdr:row>
      <xdr:rowOff>163499</xdr:rowOff>
    </xdr:to>
    <xdr:sp macro="" textlink="">
      <xdr:nvSpPr>
        <xdr:cNvPr id="199" name="円/楕円 198"/>
        <xdr:cNvSpPr/>
      </xdr:nvSpPr>
      <xdr:spPr>
        <a:xfrm>
          <a:off x="3746500" y="13263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8576</xdr:rowOff>
    </xdr:from>
    <xdr:ext cx="599010" cy="259045"/>
    <xdr:sp macro="" textlink="">
      <xdr:nvSpPr>
        <xdr:cNvPr id="200" name="テキスト ボックス 199"/>
        <xdr:cNvSpPr txBox="1"/>
      </xdr:nvSpPr>
      <xdr:spPr>
        <a:xfrm>
          <a:off x="3497794" y="1303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172,087</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125636</xdr:rowOff>
    </xdr:from>
    <xdr:to>
      <xdr:col>4</xdr:col>
      <xdr:colOff>206375</xdr:colOff>
      <xdr:row>78</xdr:row>
      <xdr:rowOff>55786</xdr:rowOff>
    </xdr:to>
    <xdr:sp macro="" textlink="">
      <xdr:nvSpPr>
        <xdr:cNvPr id="201" name="円/楕円 200"/>
        <xdr:cNvSpPr/>
      </xdr:nvSpPr>
      <xdr:spPr>
        <a:xfrm>
          <a:off x="2857500" y="1332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46913</xdr:rowOff>
    </xdr:from>
    <xdr:ext cx="599010" cy="259045"/>
    <xdr:sp macro="" textlink="">
      <xdr:nvSpPr>
        <xdr:cNvPr id="202" name="テキスト ボックス 201"/>
        <xdr:cNvSpPr txBox="1"/>
      </xdr:nvSpPr>
      <xdr:spPr>
        <a:xfrm>
          <a:off x="2608794" y="13420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155,358</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141044</xdr:rowOff>
    </xdr:from>
    <xdr:to>
      <xdr:col>3</xdr:col>
      <xdr:colOff>3175</xdr:colOff>
      <xdr:row>78</xdr:row>
      <xdr:rowOff>71194</xdr:rowOff>
    </xdr:to>
    <xdr:sp macro="" textlink="">
      <xdr:nvSpPr>
        <xdr:cNvPr id="203" name="円/楕円 202"/>
        <xdr:cNvSpPr/>
      </xdr:nvSpPr>
      <xdr:spPr>
        <a:xfrm>
          <a:off x="1968500" y="13342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62321</xdr:rowOff>
    </xdr:from>
    <xdr:ext cx="599010" cy="259045"/>
    <xdr:sp macro="" textlink="">
      <xdr:nvSpPr>
        <xdr:cNvPr id="204" name="テキスト ボックス 203"/>
        <xdr:cNvSpPr txBox="1"/>
      </xdr:nvSpPr>
      <xdr:spPr>
        <a:xfrm>
          <a:off x="1719794" y="13435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151,314</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168739</xdr:rowOff>
    </xdr:from>
    <xdr:to>
      <xdr:col>1</xdr:col>
      <xdr:colOff>485775</xdr:colOff>
      <xdr:row>78</xdr:row>
      <xdr:rowOff>98889</xdr:rowOff>
    </xdr:to>
    <xdr:sp macro="" textlink="">
      <xdr:nvSpPr>
        <xdr:cNvPr id="205" name="円/楕円 204"/>
        <xdr:cNvSpPr/>
      </xdr:nvSpPr>
      <xdr:spPr>
        <a:xfrm>
          <a:off x="1079500" y="13370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90016</xdr:rowOff>
    </xdr:from>
    <xdr:ext cx="599010" cy="259045"/>
    <xdr:sp macro="" textlink="">
      <xdr:nvSpPr>
        <xdr:cNvPr id="206" name="テキスト ボックス 205"/>
        <xdr:cNvSpPr txBox="1"/>
      </xdr:nvSpPr>
      <xdr:spPr>
        <a:xfrm>
          <a:off x="830794" y="13463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144,045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45,843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5" name="テキスト ボックス 224"/>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104643</xdr:rowOff>
    </xdr:from>
    <xdr:to>
      <xdr:col>6</xdr:col>
      <xdr:colOff>510540</xdr:colOff>
      <xdr:row>99</xdr:row>
      <xdr:rowOff>109198</xdr:rowOff>
    </xdr:to>
    <xdr:cxnSp macro="">
      <xdr:nvCxnSpPr>
        <xdr:cNvPr id="233" name="直線コネクタ 232"/>
        <xdr:cNvCxnSpPr/>
      </xdr:nvCxnSpPr>
      <xdr:spPr>
        <a:xfrm flipV="1">
          <a:off x="4633595" y="15535143"/>
          <a:ext cx="1270" cy="1547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113025</xdr:rowOff>
    </xdr:from>
    <xdr:ext cx="534377" cy="259045"/>
    <xdr:sp macro="" textlink="">
      <xdr:nvSpPr>
        <xdr:cNvPr id="234" name="衛生費最小値テキスト"/>
        <xdr:cNvSpPr txBox="1"/>
      </xdr:nvSpPr>
      <xdr:spPr>
        <a:xfrm>
          <a:off x="4686300" y="17086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19,368</a:t>
          </a:r>
          <a:endParaRPr kumimoji="1" lang="ja-JP" altLang="en-US" sz="1000" b="1">
            <a:latin typeface="ＭＳ Ｐゴシック"/>
          </a:endParaRPr>
        </a:p>
      </xdr:txBody>
    </xdr:sp>
    <xdr:clientData/>
  </xdr:oneCellAnchor>
  <xdr:twoCellAnchor>
    <xdr:from>
      <xdr:col>6</xdr:col>
      <xdr:colOff>422275</xdr:colOff>
      <xdr:row>99</xdr:row>
      <xdr:rowOff>109198</xdr:rowOff>
    </xdr:from>
    <xdr:to>
      <xdr:col>6</xdr:col>
      <xdr:colOff>600075</xdr:colOff>
      <xdr:row>99</xdr:row>
      <xdr:rowOff>109198</xdr:rowOff>
    </xdr:to>
    <xdr:cxnSp macro="">
      <xdr:nvCxnSpPr>
        <xdr:cNvPr id="235" name="直線コネクタ 234"/>
        <xdr:cNvCxnSpPr/>
      </xdr:nvCxnSpPr>
      <xdr:spPr>
        <a:xfrm>
          <a:off x="4546600" y="1708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51320</xdr:rowOff>
    </xdr:from>
    <xdr:ext cx="599010" cy="259045"/>
    <xdr:sp macro="" textlink="">
      <xdr:nvSpPr>
        <xdr:cNvPr id="236" name="衛生費最大値テキスト"/>
        <xdr:cNvSpPr txBox="1"/>
      </xdr:nvSpPr>
      <xdr:spPr>
        <a:xfrm>
          <a:off x="4686300" y="15310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114,147</a:t>
          </a:r>
          <a:endParaRPr kumimoji="1" lang="ja-JP" altLang="en-US" sz="1000" b="1">
            <a:latin typeface="ＭＳ Ｐゴシック"/>
          </a:endParaRPr>
        </a:p>
      </xdr:txBody>
    </xdr:sp>
    <xdr:clientData/>
  </xdr:oneCellAnchor>
  <xdr:twoCellAnchor>
    <xdr:from>
      <xdr:col>6</xdr:col>
      <xdr:colOff>422275</xdr:colOff>
      <xdr:row>90</xdr:row>
      <xdr:rowOff>104643</xdr:rowOff>
    </xdr:from>
    <xdr:to>
      <xdr:col>6</xdr:col>
      <xdr:colOff>600075</xdr:colOff>
      <xdr:row>90</xdr:row>
      <xdr:rowOff>104643</xdr:rowOff>
    </xdr:to>
    <xdr:cxnSp macro="">
      <xdr:nvCxnSpPr>
        <xdr:cNvPr id="237" name="直線コネクタ 236"/>
        <xdr:cNvCxnSpPr/>
      </xdr:nvCxnSpPr>
      <xdr:spPr>
        <a:xfrm>
          <a:off x="4546600" y="15535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38120</xdr:rowOff>
    </xdr:from>
    <xdr:to>
      <xdr:col>6</xdr:col>
      <xdr:colOff>511175</xdr:colOff>
      <xdr:row>98</xdr:row>
      <xdr:rowOff>90339</xdr:rowOff>
    </xdr:to>
    <xdr:cxnSp macro="">
      <xdr:nvCxnSpPr>
        <xdr:cNvPr id="238" name="直線コネクタ 237"/>
        <xdr:cNvCxnSpPr/>
      </xdr:nvCxnSpPr>
      <xdr:spPr>
        <a:xfrm flipV="1">
          <a:off x="3797300" y="16840220"/>
          <a:ext cx="838200" cy="52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16451</xdr:rowOff>
    </xdr:from>
    <xdr:ext cx="534377" cy="259045"/>
    <xdr:sp macro="" textlink="">
      <xdr:nvSpPr>
        <xdr:cNvPr id="239" name="衛生費平均値テキスト"/>
        <xdr:cNvSpPr txBox="1"/>
      </xdr:nvSpPr>
      <xdr:spPr>
        <a:xfrm>
          <a:off x="4686300" y="164756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44,338</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165024</xdr:rowOff>
    </xdr:from>
    <xdr:to>
      <xdr:col>6</xdr:col>
      <xdr:colOff>561975</xdr:colOff>
      <xdr:row>97</xdr:row>
      <xdr:rowOff>95174</xdr:rowOff>
    </xdr:to>
    <xdr:sp macro="" textlink="">
      <xdr:nvSpPr>
        <xdr:cNvPr id="240" name="フローチャート : 判断 239"/>
        <xdr:cNvSpPr/>
      </xdr:nvSpPr>
      <xdr:spPr>
        <a:xfrm>
          <a:off x="4584700" y="16624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90339</xdr:rowOff>
    </xdr:from>
    <xdr:to>
      <xdr:col>5</xdr:col>
      <xdr:colOff>358775</xdr:colOff>
      <xdr:row>98</xdr:row>
      <xdr:rowOff>129249</xdr:rowOff>
    </xdr:to>
    <xdr:cxnSp macro="">
      <xdr:nvCxnSpPr>
        <xdr:cNvPr id="241" name="直線コネクタ 240"/>
        <xdr:cNvCxnSpPr/>
      </xdr:nvCxnSpPr>
      <xdr:spPr>
        <a:xfrm flipV="1">
          <a:off x="2908300" y="16892439"/>
          <a:ext cx="889000" cy="3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70203</xdr:rowOff>
    </xdr:from>
    <xdr:to>
      <xdr:col>5</xdr:col>
      <xdr:colOff>409575</xdr:colOff>
      <xdr:row>97</xdr:row>
      <xdr:rowOff>353</xdr:rowOff>
    </xdr:to>
    <xdr:sp macro="" textlink="">
      <xdr:nvSpPr>
        <xdr:cNvPr id="242" name="フローチャート : 判断 241"/>
        <xdr:cNvSpPr/>
      </xdr:nvSpPr>
      <xdr:spPr>
        <a:xfrm>
          <a:off x="3746500" y="16529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16880</xdr:rowOff>
    </xdr:from>
    <xdr:ext cx="534377" cy="259045"/>
    <xdr:sp macro="" textlink="">
      <xdr:nvSpPr>
        <xdr:cNvPr id="243" name="テキスト ボックス 242"/>
        <xdr:cNvSpPr txBox="1"/>
      </xdr:nvSpPr>
      <xdr:spPr>
        <a:xfrm>
          <a:off x="3530111" y="16304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50,145</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123568</xdr:rowOff>
    </xdr:from>
    <xdr:to>
      <xdr:col>4</xdr:col>
      <xdr:colOff>155575</xdr:colOff>
      <xdr:row>98</xdr:row>
      <xdr:rowOff>129249</xdr:rowOff>
    </xdr:to>
    <xdr:cxnSp macro="">
      <xdr:nvCxnSpPr>
        <xdr:cNvPr id="244" name="直線コネクタ 243"/>
        <xdr:cNvCxnSpPr/>
      </xdr:nvCxnSpPr>
      <xdr:spPr>
        <a:xfrm>
          <a:off x="2019300" y="16925668"/>
          <a:ext cx="889000" cy="5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125509</xdr:rowOff>
    </xdr:from>
    <xdr:to>
      <xdr:col>4</xdr:col>
      <xdr:colOff>206375</xdr:colOff>
      <xdr:row>97</xdr:row>
      <xdr:rowOff>55659</xdr:rowOff>
    </xdr:to>
    <xdr:sp macro="" textlink="">
      <xdr:nvSpPr>
        <xdr:cNvPr id="245" name="フローチャート : 判断 244"/>
        <xdr:cNvSpPr/>
      </xdr:nvSpPr>
      <xdr:spPr>
        <a:xfrm>
          <a:off x="2857500" y="16584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72186</xdr:rowOff>
    </xdr:from>
    <xdr:ext cx="534377" cy="259045"/>
    <xdr:sp macro="" textlink="">
      <xdr:nvSpPr>
        <xdr:cNvPr id="246" name="テキスト ボックス 245"/>
        <xdr:cNvSpPr txBox="1"/>
      </xdr:nvSpPr>
      <xdr:spPr>
        <a:xfrm>
          <a:off x="2641111" y="16359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46,758</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70272</xdr:rowOff>
    </xdr:from>
    <xdr:to>
      <xdr:col>2</xdr:col>
      <xdr:colOff>638175</xdr:colOff>
      <xdr:row>98</xdr:row>
      <xdr:rowOff>123568</xdr:rowOff>
    </xdr:to>
    <xdr:cxnSp macro="">
      <xdr:nvCxnSpPr>
        <xdr:cNvPr id="247" name="直線コネクタ 246"/>
        <xdr:cNvCxnSpPr/>
      </xdr:nvCxnSpPr>
      <xdr:spPr>
        <a:xfrm>
          <a:off x="1130300" y="16872372"/>
          <a:ext cx="889000" cy="53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133934</xdr:rowOff>
    </xdr:from>
    <xdr:to>
      <xdr:col>3</xdr:col>
      <xdr:colOff>3175</xdr:colOff>
      <xdr:row>97</xdr:row>
      <xdr:rowOff>64084</xdr:rowOff>
    </xdr:to>
    <xdr:sp macro="" textlink="">
      <xdr:nvSpPr>
        <xdr:cNvPr id="248" name="フローチャート : 判断 247"/>
        <xdr:cNvSpPr/>
      </xdr:nvSpPr>
      <xdr:spPr>
        <a:xfrm>
          <a:off x="1968500" y="16593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80611</xdr:rowOff>
    </xdr:from>
    <xdr:ext cx="534377" cy="259045"/>
    <xdr:sp macro="" textlink="">
      <xdr:nvSpPr>
        <xdr:cNvPr id="249" name="テキスト ボックス 248"/>
        <xdr:cNvSpPr txBox="1"/>
      </xdr:nvSpPr>
      <xdr:spPr>
        <a:xfrm>
          <a:off x="1752111" y="16368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46,242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132122</xdr:rowOff>
    </xdr:from>
    <xdr:to>
      <xdr:col>1</xdr:col>
      <xdr:colOff>485775</xdr:colOff>
      <xdr:row>97</xdr:row>
      <xdr:rowOff>62272</xdr:rowOff>
    </xdr:to>
    <xdr:sp macro="" textlink="">
      <xdr:nvSpPr>
        <xdr:cNvPr id="250" name="フローチャート : 判断 249"/>
        <xdr:cNvSpPr/>
      </xdr:nvSpPr>
      <xdr:spPr>
        <a:xfrm>
          <a:off x="1079500" y="1659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78799</xdr:rowOff>
    </xdr:from>
    <xdr:ext cx="534377" cy="259045"/>
    <xdr:sp macro="" textlink="">
      <xdr:nvSpPr>
        <xdr:cNvPr id="251" name="テキスト ボックス 250"/>
        <xdr:cNvSpPr txBox="1"/>
      </xdr:nvSpPr>
      <xdr:spPr>
        <a:xfrm>
          <a:off x="863111" y="16366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46,353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158770</xdr:rowOff>
    </xdr:from>
    <xdr:to>
      <xdr:col>6</xdr:col>
      <xdr:colOff>561975</xdr:colOff>
      <xdr:row>98</xdr:row>
      <xdr:rowOff>88920</xdr:rowOff>
    </xdr:to>
    <xdr:sp macro="" textlink="">
      <xdr:nvSpPr>
        <xdr:cNvPr id="257" name="円/楕円 256"/>
        <xdr:cNvSpPr/>
      </xdr:nvSpPr>
      <xdr:spPr>
        <a:xfrm>
          <a:off x="4584700" y="1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137197</xdr:rowOff>
    </xdr:from>
    <xdr:ext cx="534377" cy="259045"/>
    <xdr:sp macro="" textlink="">
      <xdr:nvSpPr>
        <xdr:cNvPr id="258" name="衛生費該当値テキスト"/>
        <xdr:cNvSpPr txBox="1"/>
      </xdr:nvSpPr>
      <xdr:spPr>
        <a:xfrm>
          <a:off x="4686300" y="16767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34,221</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39539</xdr:rowOff>
    </xdr:from>
    <xdr:to>
      <xdr:col>5</xdr:col>
      <xdr:colOff>409575</xdr:colOff>
      <xdr:row>98</xdr:row>
      <xdr:rowOff>141139</xdr:rowOff>
    </xdr:to>
    <xdr:sp macro="" textlink="">
      <xdr:nvSpPr>
        <xdr:cNvPr id="259" name="円/楕円 258"/>
        <xdr:cNvSpPr/>
      </xdr:nvSpPr>
      <xdr:spPr>
        <a:xfrm>
          <a:off x="3746500" y="1684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132266</xdr:rowOff>
    </xdr:from>
    <xdr:ext cx="534377" cy="259045"/>
    <xdr:sp macro="" textlink="">
      <xdr:nvSpPr>
        <xdr:cNvPr id="260" name="テキスト ボックス 259"/>
        <xdr:cNvSpPr txBox="1"/>
      </xdr:nvSpPr>
      <xdr:spPr>
        <a:xfrm>
          <a:off x="3530111" y="16934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31,023</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78449</xdr:rowOff>
    </xdr:from>
    <xdr:to>
      <xdr:col>4</xdr:col>
      <xdr:colOff>206375</xdr:colOff>
      <xdr:row>99</xdr:row>
      <xdr:rowOff>8599</xdr:rowOff>
    </xdr:to>
    <xdr:sp macro="" textlink="">
      <xdr:nvSpPr>
        <xdr:cNvPr id="261" name="円/楕円 260"/>
        <xdr:cNvSpPr/>
      </xdr:nvSpPr>
      <xdr:spPr>
        <a:xfrm>
          <a:off x="2857500" y="16880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171176</xdr:rowOff>
    </xdr:from>
    <xdr:ext cx="534377" cy="259045"/>
    <xdr:sp macro="" textlink="">
      <xdr:nvSpPr>
        <xdr:cNvPr id="262" name="テキスト ボックス 261"/>
        <xdr:cNvSpPr txBox="1"/>
      </xdr:nvSpPr>
      <xdr:spPr>
        <a:xfrm>
          <a:off x="2641111" y="16973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28,640</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72768</xdr:rowOff>
    </xdr:from>
    <xdr:to>
      <xdr:col>3</xdr:col>
      <xdr:colOff>3175</xdr:colOff>
      <xdr:row>99</xdr:row>
      <xdr:rowOff>2918</xdr:rowOff>
    </xdr:to>
    <xdr:sp macro="" textlink="">
      <xdr:nvSpPr>
        <xdr:cNvPr id="263" name="円/楕円 262"/>
        <xdr:cNvSpPr/>
      </xdr:nvSpPr>
      <xdr:spPr>
        <a:xfrm>
          <a:off x="1968500" y="16874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165495</xdr:rowOff>
    </xdr:from>
    <xdr:ext cx="534377" cy="259045"/>
    <xdr:sp macro="" textlink="">
      <xdr:nvSpPr>
        <xdr:cNvPr id="264" name="テキスト ボックス 263"/>
        <xdr:cNvSpPr txBox="1"/>
      </xdr:nvSpPr>
      <xdr:spPr>
        <a:xfrm>
          <a:off x="1752111" y="16967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28,988</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19472</xdr:rowOff>
    </xdr:from>
    <xdr:to>
      <xdr:col>1</xdr:col>
      <xdr:colOff>485775</xdr:colOff>
      <xdr:row>98</xdr:row>
      <xdr:rowOff>121072</xdr:rowOff>
    </xdr:to>
    <xdr:sp macro="" textlink="">
      <xdr:nvSpPr>
        <xdr:cNvPr id="265" name="円/楕円 264"/>
        <xdr:cNvSpPr/>
      </xdr:nvSpPr>
      <xdr:spPr>
        <a:xfrm>
          <a:off x="1079500" y="1682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112199</xdr:rowOff>
    </xdr:from>
    <xdr:ext cx="534377" cy="259045"/>
    <xdr:sp macro="" textlink="">
      <xdr:nvSpPr>
        <xdr:cNvPr id="266" name="テキスト ボックス 265"/>
        <xdr:cNvSpPr txBox="1"/>
      </xdr:nvSpPr>
      <xdr:spPr>
        <a:xfrm>
          <a:off x="863111" y="16914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32,252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7" name="直線コネクタ 276"/>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8" name="テキスト ボックス 277"/>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9" name="直線コネクタ 278"/>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144434</xdr:rowOff>
    </xdr:from>
    <xdr:ext cx="467179" cy="259045"/>
    <xdr:sp macro="" textlink="">
      <xdr:nvSpPr>
        <xdr:cNvPr id="280" name="テキスト ボックス 279"/>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1" name="直線コネクタ 280"/>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160763</xdr:rowOff>
    </xdr:from>
    <xdr:ext cx="467179" cy="259045"/>
    <xdr:sp macro="" textlink="">
      <xdr:nvSpPr>
        <xdr:cNvPr id="282" name="テキスト ボックス 281"/>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3" name="直線コネクタ 282"/>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5641</xdr:rowOff>
    </xdr:from>
    <xdr:ext cx="467179" cy="259045"/>
    <xdr:sp macro="" textlink="">
      <xdr:nvSpPr>
        <xdr:cNvPr id="284" name="テキスト ボックス 283"/>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5" name="直線コネクタ 284"/>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21970</xdr:rowOff>
    </xdr:from>
    <xdr:ext cx="467179" cy="259045"/>
    <xdr:sp macro="" textlink="">
      <xdr:nvSpPr>
        <xdr:cNvPr id="286" name="テキスト ボックス 285"/>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7" name="直線コネクタ 286"/>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38299</xdr:rowOff>
    </xdr:from>
    <xdr:ext cx="531299" cy="259045"/>
    <xdr:sp macro="" textlink="">
      <xdr:nvSpPr>
        <xdr:cNvPr id="288" name="テキスト ボックス 287"/>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90" name="テキスト ボックス 289"/>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1"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32</xdr:row>
      <xdr:rowOff>46627</xdr:rowOff>
    </xdr:from>
    <xdr:to>
      <xdr:col>15</xdr:col>
      <xdr:colOff>180340</xdr:colOff>
      <xdr:row>39</xdr:row>
      <xdr:rowOff>98878</xdr:rowOff>
    </xdr:to>
    <xdr:cxnSp macro="">
      <xdr:nvCxnSpPr>
        <xdr:cNvPr id="292" name="直線コネクタ 291"/>
        <xdr:cNvCxnSpPr/>
      </xdr:nvCxnSpPr>
      <xdr:spPr>
        <a:xfrm flipV="1">
          <a:off x="10475595" y="5533027"/>
          <a:ext cx="1270" cy="12524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102705</xdr:rowOff>
    </xdr:from>
    <xdr:ext cx="249299" cy="259045"/>
    <xdr:sp macro="" textlink="">
      <xdr:nvSpPr>
        <xdr:cNvPr id="293"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4" name="直線コネクタ 293"/>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164754</xdr:rowOff>
    </xdr:from>
    <xdr:ext cx="469744" cy="259045"/>
    <xdr:sp macro="" textlink="">
      <xdr:nvSpPr>
        <xdr:cNvPr id="295" name="労働費最大値テキスト"/>
        <xdr:cNvSpPr txBox="1"/>
      </xdr:nvSpPr>
      <xdr:spPr>
        <a:xfrm>
          <a:off x="10528300" y="5308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7,670</a:t>
          </a:r>
          <a:endParaRPr kumimoji="1" lang="ja-JP" altLang="en-US" sz="1000" b="1">
            <a:latin typeface="ＭＳ Ｐゴシック"/>
          </a:endParaRPr>
        </a:p>
      </xdr:txBody>
    </xdr:sp>
    <xdr:clientData/>
  </xdr:oneCellAnchor>
  <xdr:twoCellAnchor>
    <xdr:from>
      <xdr:col>15</xdr:col>
      <xdr:colOff>92075</xdr:colOff>
      <xdr:row>32</xdr:row>
      <xdr:rowOff>46627</xdr:rowOff>
    </xdr:from>
    <xdr:to>
      <xdr:col>15</xdr:col>
      <xdr:colOff>269875</xdr:colOff>
      <xdr:row>32</xdr:row>
      <xdr:rowOff>46627</xdr:rowOff>
    </xdr:to>
    <xdr:cxnSp macro="">
      <xdr:nvCxnSpPr>
        <xdr:cNvPr id="296" name="直線コネクタ 295"/>
        <xdr:cNvCxnSpPr/>
      </xdr:nvCxnSpPr>
      <xdr:spPr>
        <a:xfrm>
          <a:off x="10388600" y="5533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27360</xdr:rowOff>
    </xdr:from>
    <xdr:to>
      <xdr:col>15</xdr:col>
      <xdr:colOff>180975</xdr:colOff>
      <xdr:row>37</xdr:row>
      <xdr:rowOff>54955</xdr:rowOff>
    </xdr:to>
    <xdr:cxnSp macro="">
      <xdr:nvCxnSpPr>
        <xdr:cNvPr id="297" name="直線コネクタ 296"/>
        <xdr:cNvCxnSpPr/>
      </xdr:nvCxnSpPr>
      <xdr:spPr>
        <a:xfrm flipV="1">
          <a:off x="9639300" y="6371010"/>
          <a:ext cx="838200" cy="27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142439</xdr:rowOff>
    </xdr:from>
    <xdr:ext cx="469744" cy="259045"/>
    <xdr:sp macro="" textlink="">
      <xdr:nvSpPr>
        <xdr:cNvPr id="298" name="労働費平均値テキスト"/>
        <xdr:cNvSpPr txBox="1"/>
      </xdr:nvSpPr>
      <xdr:spPr>
        <a:xfrm>
          <a:off x="10528300" y="64860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164012</xdr:rowOff>
    </xdr:from>
    <xdr:to>
      <xdr:col>15</xdr:col>
      <xdr:colOff>231775</xdr:colOff>
      <xdr:row>38</xdr:row>
      <xdr:rowOff>94162</xdr:rowOff>
    </xdr:to>
    <xdr:sp macro="" textlink="">
      <xdr:nvSpPr>
        <xdr:cNvPr id="299" name="フローチャート : 判断 298"/>
        <xdr:cNvSpPr/>
      </xdr:nvSpPr>
      <xdr:spPr>
        <a:xfrm>
          <a:off x="10426700" y="6507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78305</xdr:rowOff>
    </xdr:from>
    <xdr:to>
      <xdr:col>14</xdr:col>
      <xdr:colOff>28575</xdr:colOff>
      <xdr:row>37</xdr:row>
      <xdr:rowOff>54955</xdr:rowOff>
    </xdr:to>
    <xdr:cxnSp macro="">
      <xdr:nvCxnSpPr>
        <xdr:cNvPr id="300" name="直線コネクタ 299"/>
        <xdr:cNvCxnSpPr/>
      </xdr:nvCxnSpPr>
      <xdr:spPr>
        <a:xfrm>
          <a:off x="8750300" y="6079055"/>
          <a:ext cx="889000" cy="31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109148</xdr:rowOff>
    </xdr:from>
    <xdr:to>
      <xdr:col>14</xdr:col>
      <xdr:colOff>79375</xdr:colOff>
      <xdr:row>38</xdr:row>
      <xdr:rowOff>39298</xdr:rowOff>
    </xdr:to>
    <xdr:sp macro="" textlink="">
      <xdr:nvSpPr>
        <xdr:cNvPr id="301" name="フローチャート : 判断 300"/>
        <xdr:cNvSpPr/>
      </xdr:nvSpPr>
      <xdr:spPr>
        <a:xfrm>
          <a:off x="9588500" y="6452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30425</xdr:rowOff>
    </xdr:from>
    <xdr:ext cx="469744" cy="259045"/>
    <xdr:sp macro="" textlink="">
      <xdr:nvSpPr>
        <xdr:cNvPr id="302" name="テキスト ボックス 301"/>
        <xdr:cNvSpPr txBox="1"/>
      </xdr:nvSpPr>
      <xdr:spPr>
        <a:xfrm>
          <a:off x="9404427" y="6545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a:t>
          </a:r>
          <a:endParaRPr kumimoji="1" lang="ja-JP" altLang="en-US" sz="1000" b="1">
            <a:solidFill>
              <a:srgbClr val="000080"/>
            </a:solidFill>
            <a:latin typeface="ＭＳ Ｐゴシック"/>
          </a:endParaRPr>
        </a:p>
      </xdr:txBody>
    </xdr:sp>
    <xdr:clientData/>
  </xdr:oneCellAnchor>
  <xdr:twoCellAnchor>
    <xdr:from>
      <xdr:col>11</xdr:col>
      <xdr:colOff>307975</xdr:colOff>
      <xdr:row>32</xdr:row>
      <xdr:rowOff>42708</xdr:rowOff>
    </xdr:from>
    <xdr:to>
      <xdr:col>12</xdr:col>
      <xdr:colOff>511175</xdr:colOff>
      <xdr:row>35</xdr:row>
      <xdr:rowOff>78305</xdr:rowOff>
    </xdr:to>
    <xdr:cxnSp macro="">
      <xdr:nvCxnSpPr>
        <xdr:cNvPr id="303" name="直線コネクタ 302"/>
        <xdr:cNvCxnSpPr/>
      </xdr:nvCxnSpPr>
      <xdr:spPr>
        <a:xfrm>
          <a:off x="7861300" y="5529108"/>
          <a:ext cx="889000" cy="549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3012</xdr:rowOff>
    </xdr:from>
    <xdr:to>
      <xdr:col>12</xdr:col>
      <xdr:colOff>561975</xdr:colOff>
      <xdr:row>37</xdr:row>
      <xdr:rowOff>104612</xdr:rowOff>
    </xdr:to>
    <xdr:sp macro="" textlink="">
      <xdr:nvSpPr>
        <xdr:cNvPr id="304" name="フローチャート : 判断 303"/>
        <xdr:cNvSpPr/>
      </xdr:nvSpPr>
      <xdr:spPr>
        <a:xfrm>
          <a:off x="8699500" y="6346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95739</xdr:rowOff>
    </xdr:from>
    <xdr:ext cx="469744" cy="259045"/>
    <xdr:sp macro="" textlink="">
      <xdr:nvSpPr>
        <xdr:cNvPr id="305" name="テキスト ボックス 304"/>
        <xdr:cNvSpPr txBox="1"/>
      </xdr:nvSpPr>
      <xdr:spPr>
        <a:xfrm>
          <a:off x="8515427" y="6439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2,376</a:t>
          </a:r>
          <a:endParaRPr kumimoji="1" lang="ja-JP" altLang="en-US" sz="1000" b="1">
            <a:solidFill>
              <a:srgbClr val="000080"/>
            </a:solidFill>
            <a:latin typeface="ＭＳ Ｐゴシック"/>
          </a:endParaRPr>
        </a:p>
      </xdr:txBody>
    </xdr:sp>
    <xdr:clientData/>
  </xdr:oneCellAnchor>
  <xdr:twoCellAnchor>
    <xdr:from>
      <xdr:col>10</xdr:col>
      <xdr:colOff>104775</xdr:colOff>
      <xdr:row>31</xdr:row>
      <xdr:rowOff>49730</xdr:rowOff>
    </xdr:from>
    <xdr:to>
      <xdr:col>11</xdr:col>
      <xdr:colOff>307975</xdr:colOff>
      <xdr:row>32</xdr:row>
      <xdr:rowOff>42708</xdr:rowOff>
    </xdr:to>
    <xdr:cxnSp macro="">
      <xdr:nvCxnSpPr>
        <xdr:cNvPr id="306" name="直線コネクタ 305"/>
        <xdr:cNvCxnSpPr/>
      </xdr:nvCxnSpPr>
      <xdr:spPr>
        <a:xfrm>
          <a:off x="6972300" y="5364680"/>
          <a:ext cx="889000" cy="16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104249</xdr:rowOff>
    </xdr:from>
    <xdr:to>
      <xdr:col>11</xdr:col>
      <xdr:colOff>358775</xdr:colOff>
      <xdr:row>37</xdr:row>
      <xdr:rowOff>34399</xdr:rowOff>
    </xdr:to>
    <xdr:sp macro="" textlink="">
      <xdr:nvSpPr>
        <xdr:cNvPr id="307" name="フローチャート : 判断 306"/>
        <xdr:cNvSpPr/>
      </xdr:nvSpPr>
      <xdr:spPr>
        <a:xfrm>
          <a:off x="7810500" y="6276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25526</xdr:rowOff>
    </xdr:from>
    <xdr:ext cx="469744" cy="259045"/>
    <xdr:sp macro="" textlink="">
      <xdr:nvSpPr>
        <xdr:cNvPr id="308" name="テキスト ボックス 307"/>
        <xdr:cNvSpPr txBox="1"/>
      </xdr:nvSpPr>
      <xdr:spPr>
        <a:xfrm>
          <a:off x="7626427" y="6369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24729</xdr:rowOff>
    </xdr:from>
    <xdr:to>
      <xdr:col>10</xdr:col>
      <xdr:colOff>155575</xdr:colOff>
      <xdr:row>35</xdr:row>
      <xdr:rowOff>126329</xdr:rowOff>
    </xdr:to>
    <xdr:sp macro="" textlink="">
      <xdr:nvSpPr>
        <xdr:cNvPr id="309" name="フローチャート : 判断 308"/>
        <xdr:cNvSpPr/>
      </xdr:nvSpPr>
      <xdr:spPr>
        <a:xfrm>
          <a:off x="6921500" y="6025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117456</xdr:rowOff>
    </xdr:from>
    <xdr:ext cx="469744" cy="259045"/>
    <xdr:sp macro="" textlink="">
      <xdr:nvSpPr>
        <xdr:cNvPr id="310" name="テキスト ボックス 309"/>
        <xdr:cNvSpPr txBox="1"/>
      </xdr:nvSpPr>
      <xdr:spPr>
        <a:xfrm>
          <a:off x="6737427" y="6118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148010</xdr:rowOff>
    </xdr:from>
    <xdr:to>
      <xdr:col>15</xdr:col>
      <xdr:colOff>231775</xdr:colOff>
      <xdr:row>37</xdr:row>
      <xdr:rowOff>78160</xdr:rowOff>
    </xdr:to>
    <xdr:sp macro="" textlink="">
      <xdr:nvSpPr>
        <xdr:cNvPr id="316" name="円/楕円 315"/>
        <xdr:cNvSpPr/>
      </xdr:nvSpPr>
      <xdr:spPr>
        <a:xfrm>
          <a:off x="10426700" y="6320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170887</xdr:rowOff>
    </xdr:from>
    <xdr:ext cx="469744" cy="259045"/>
    <xdr:sp macro="" textlink="">
      <xdr:nvSpPr>
        <xdr:cNvPr id="317" name="労働費該当値テキスト"/>
        <xdr:cNvSpPr txBox="1"/>
      </xdr:nvSpPr>
      <xdr:spPr>
        <a:xfrm>
          <a:off x="10528300" y="6171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2,538</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4155</xdr:rowOff>
    </xdr:from>
    <xdr:to>
      <xdr:col>14</xdr:col>
      <xdr:colOff>79375</xdr:colOff>
      <xdr:row>37</xdr:row>
      <xdr:rowOff>105755</xdr:rowOff>
    </xdr:to>
    <xdr:sp macro="" textlink="">
      <xdr:nvSpPr>
        <xdr:cNvPr id="318" name="円/楕円 317"/>
        <xdr:cNvSpPr/>
      </xdr:nvSpPr>
      <xdr:spPr>
        <a:xfrm>
          <a:off x="9588500" y="634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35</xdr:row>
      <xdr:rowOff>122282</xdr:rowOff>
    </xdr:from>
    <xdr:ext cx="469744" cy="259045"/>
    <xdr:sp macro="" textlink="">
      <xdr:nvSpPr>
        <xdr:cNvPr id="319" name="テキスト ボックス 318"/>
        <xdr:cNvSpPr txBox="1"/>
      </xdr:nvSpPr>
      <xdr:spPr>
        <a:xfrm>
          <a:off x="9404427" y="6123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2,369</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27505</xdr:rowOff>
    </xdr:from>
    <xdr:to>
      <xdr:col>12</xdr:col>
      <xdr:colOff>561975</xdr:colOff>
      <xdr:row>35</xdr:row>
      <xdr:rowOff>129105</xdr:rowOff>
    </xdr:to>
    <xdr:sp macro="" textlink="">
      <xdr:nvSpPr>
        <xdr:cNvPr id="320" name="円/楕円 319"/>
        <xdr:cNvSpPr/>
      </xdr:nvSpPr>
      <xdr:spPr>
        <a:xfrm>
          <a:off x="8699500" y="602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33</xdr:row>
      <xdr:rowOff>145632</xdr:rowOff>
    </xdr:from>
    <xdr:ext cx="469744" cy="259045"/>
    <xdr:sp macro="" textlink="">
      <xdr:nvSpPr>
        <xdr:cNvPr id="321" name="テキスト ボックス 320"/>
        <xdr:cNvSpPr txBox="1"/>
      </xdr:nvSpPr>
      <xdr:spPr>
        <a:xfrm>
          <a:off x="8515427" y="5803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4,326</a:t>
          </a:r>
          <a:endParaRPr kumimoji="1" lang="ja-JP" altLang="en-US" sz="1000" b="1">
            <a:solidFill>
              <a:srgbClr val="FF0000"/>
            </a:solidFill>
            <a:latin typeface="ＭＳ Ｐゴシック"/>
          </a:endParaRPr>
        </a:p>
      </xdr:txBody>
    </xdr:sp>
    <xdr:clientData/>
  </xdr:oneCellAnchor>
  <xdr:twoCellAnchor>
    <xdr:from>
      <xdr:col>11</xdr:col>
      <xdr:colOff>257175</xdr:colOff>
      <xdr:row>31</xdr:row>
      <xdr:rowOff>163358</xdr:rowOff>
    </xdr:from>
    <xdr:to>
      <xdr:col>11</xdr:col>
      <xdr:colOff>358775</xdr:colOff>
      <xdr:row>32</xdr:row>
      <xdr:rowOff>93508</xdr:rowOff>
    </xdr:to>
    <xdr:sp macro="" textlink="">
      <xdr:nvSpPr>
        <xdr:cNvPr id="322" name="円/楕円 321"/>
        <xdr:cNvSpPr/>
      </xdr:nvSpPr>
      <xdr:spPr>
        <a:xfrm>
          <a:off x="7810500" y="547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30</xdr:row>
      <xdr:rowOff>110035</xdr:rowOff>
    </xdr:from>
    <xdr:ext cx="469744" cy="259045"/>
    <xdr:sp macro="" textlink="">
      <xdr:nvSpPr>
        <xdr:cNvPr id="323" name="テキスト ボックス 322"/>
        <xdr:cNvSpPr txBox="1"/>
      </xdr:nvSpPr>
      <xdr:spPr>
        <a:xfrm>
          <a:off x="7626427" y="5253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7,694</a:t>
          </a:r>
          <a:endParaRPr kumimoji="1" lang="ja-JP" altLang="en-US" sz="1000" b="1">
            <a:solidFill>
              <a:srgbClr val="FF0000"/>
            </a:solidFill>
            <a:latin typeface="ＭＳ Ｐゴシック"/>
          </a:endParaRPr>
        </a:p>
      </xdr:txBody>
    </xdr:sp>
    <xdr:clientData/>
  </xdr:oneCellAnchor>
  <xdr:twoCellAnchor>
    <xdr:from>
      <xdr:col>10</xdr:col>
      <xdr:colOff>53975</xdr:colOff>
      <xdr:row>30</xdr:row>
      <xdr:rowOff>170380</xdr:rowOff>
    </xdr:from>
    <xdr:to>
      <xdr:col>10</xdr:col>
      <xdr:colOff>155575</xdr:colOff>
      <xdr:row>31</xdr:row>
      <xdr:rowOff>100530</xdr:rowOff>
    </xdr:to>
    <xdr:sp macro="" textlink="">
      <xdr:nvSpPr>
        <xdr:cNvPr id="324" name="円/楕円 323"/>
        <xdr:cNvSpPr/>
      </xdr:nvSpPr>
      <xdr:spPr>
        <a:xfrm>
          <a:off x="6921500" y="531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29</xdr:row>
      <xdr:rowOff>117057</xdr:rowOff>
    </xdr:from>
    <xdr:ext cx="469744" cy="259045"/>
    <xdr:sp macro="" textlink="">
      <xdr:nvSpPr>
        <xdr:cNvPr id="325" name="テキスト ボックス 324"/>
        <xdr:cNvSpPr txBox="1"/>
      </xdr:nvSpPr>
      <xdr:spPr>
        <a:xfrm>
          <a:off x="6737427" y="5089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8,701</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9,373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6" name="直線コネクタ 335"/>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7" name="テキスト ボックス 336"/>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8" name="直線コネクタ 337"/>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9" name="テキスト ボックス 338"/>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40" name="直線コネクタ 339"/>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41" name="テキスト ボックス 340"/>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2" name="直線コネクタ 341"/>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43" name="テキスト ボックス 342"/>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52</xdr:row>
      <xdr:rowOff>104747</xdr:rowOff>
    </xdr:from>
    <xdr:to>
      <xdr:col>15</xdr:col>
      <xdr:colOff>180340</xdr:colOff>
      <xdr:row>58</xdr:row>
      <xdr:rowOff>131776</xdr:rowOff>
    </xdr:to>
    <xdr:cxnSp macro="">
      <xdr:nvCxnSpPr>
        <xdr:cNvPr id="347" name="直線コネクタ 346"/>
        <xdr:cNvCxnSpPr/>
      </xdr:nvCxnSpPr>
      <xdr:spPr>
        <a:xfrm flipV="1">
          <a:off x="10475595" y="9020147"/>
          <a:ext cx="1270" cy="10557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135603</xdr:rowOff>
    </xdr:from>
    <xdr:ext cx="469744" cy="259045"/>
    <xdr:sp macro="" textlink="">
      <xdr:nvSpPr>
        <xdr:cNvPr id="348" name="農林水産業費最小値テキスト"/>
        <xdr:cNvSpPr txBox="1"/>
      </xdr:nvSpPr>
      <xdr:spPr>
        <a:xfrm>
          <a:off x="10528300" y="10079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1,733</a:t>
          </a:r>
          <a:endParaRPr kumimoji="1" lang="ja-JP" altLang="en-US" sz="1000" b="1">
            <a:latin typeface="ＭＳ Ｐゴシック"/>
          </a:endParaRPr>
        </a:p>
      </xdr:txBody>
    </xdr:sp>
    <xdr:clientData/>
  </xdr:oneCellAnchor>
  <xdr:twoCellAnchor>
    <xdr:from>
      <xdr:col>15</xdr:col>
      <xdr:colOff>92075</xdr:colOff>
      <xdr:row>58</xdr:row>
      <xdr:rowOff>131776</xdr:rowOff>
    </xdr:from>
    <xdr:to>
      <xdr:col>15</xdr:col>
      <xdr:colOff>269875</xdr:colOff>
      <xdr:row>58</xdr:row>
      <xdr:rowOff>131776</xdr:rowOff>
    </xdr:to>
    <xdr:cxnSp macro="">
      <xdr:nvCxnSpPr>
        <xdr:cNvPr id="349" name="直線コネクタ 348"/>
        <xdr:cNvCxnSpPr/>
      </xdr:nvCxnSpPr>
      <xdr:spPr>
        <a:xfrm>
          <a:off x="10388600" y="1007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51</xdr:row>
      <xdr:rowOff>51424</xdr:rowOff>
    </xdr:from>
    <xdr:ext cx="599010" cy="259045"/>
    <xdr:sp macro="" textlink="">
      <xdr:nvSpPr>
        <xdr:cNvPr id="350" name="農林水産業費最大値テキスト"/>
        <xdr:cNvSpPr txBox="1"/>
      </xdr:nvSpPr>
      <xdr:spPr>
        <a:xfrm>
          <a:off x="10528300" y="8795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232,645</a:t>
          </a:r>
          <a:endParaRPr kumimoji="1" lang="ja-JP" altLang="en-US" sz="1000" b="1">
            <a:latin typeface="ＭＳ Ｐゴシック"/>
          </a:endParaRPr>
        </a:p>
      </xdr:txBody>
    </xdr:sp>
    <xdr:clientData/>
  </xdr:oneCellAnchor>
  <xdr:twoCellAnchor>
    <xdr:from>
      <xdr:col>15</xdr:col>
      <xdr:colOff>92075</xdr:colOff>
      <xdr:row>52</xdr:row>
      <xdr:rowOff>104747</xdr:rowOff>
    </xdr:from>
    <xdr:to>
      <xdr:col>15</xdr:col>
      <xdr:colOff>269875</xdr:colOff>
      <xdr:row>52</xdr:row>
      <xdr:rowOff>104747</xdr:rowOff>
    </xdr:to>
    <xdr:cxnSp macro="">
      <xdr:nvCxnSpPr>
        <xdr:cNvPr id="351" name="直線コネクタ 350"/>
        <xdr:cNvCxnSpPr/>
      </xdr:nvCxnSpPr>
      <xdr:spPr>
        <a:xfrm>
          <a:off x="10388600" y="9020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78755</xdr:rowOff>
    </xdr:from>
    <xdr:to>
      <xdr:col>15</xdr:col>
      <xdr:colOff>180975</xdr:colOff>
      <xdr:row>58</xdr:row>
      <xdr:rowOff>99562</xdr:rowOff>
    </xdr:to>
    <xdr:cxnSp macro="">
      <xdr:nvCxnSpPr>
        <xdr:cNvPr id="352" name="直線コネクタ 351"/>
        <xdr:cNvCxnSpPr/>
      </xdr:nvCxnSpPr>
      <xdr:spPr>
        <a:xfrm flipV="1">
          <a:off x="9639300" y="10022855"/>
          <a:ext cx="838200" cy="20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17584</xdr:rowOff>
    </xdr:from>
    <xdr:ext cx="534377" cy="259045"/>
    <xdr:sp macro="" textlink="">
      <xdr:nvSpPr>
        <xdr:cNvPr id="353" name="農林水産業費平均値テキスト"/>
        <xdr:cNvSpPr txBox="1"/>
      </xdr:nvSpPr>
      <xdr:spPr>
        <a:xfrm>
          <a:off x="10528300" y="97902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20,602</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166157</xdr:rowOff>
    </xdr:from>
    <xdr:to>
      <xdr:col>15</xdr:col>
      <xdr:colOff>231775</xdr:colOff>
      <xdr:row>58</xdr:row>
      <xdr:rowOff>96307</xdr:rowOff>
    </xdr:to>
    <xdr:sp macro="" textlink="">
      <xdr:nvSpPr>
        <xdr:cNvPr id="354" name="フローチャート : 判断 353"/>
        <xdr:cNvSpPr/>
      </xdr:nvSpPr>
      <xdr:spPr>
        <a:xfrm>
          <a:off x="10426700" y="9938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99562</xdr:rowOff>
    </xdr:from>
    <xdr:to>
      <xdr:col>14</xdr:col>
      <xdr:colOff>28575</xdr:colOff>
      <xdr:row>58</xdr:row>
      <xdr:rowOff>109429</xdr:rowOff>
    </xdr:to>
    <xdr:cxnSp macro="">
      <xdr:nvCxnSpPr>
        <xdr:cNvPr id="355" name="直線コネクタ 354"/>
        <xdr:cNvCxnSpPr/>
      </xdr:nvCxnSpPr>
      <xdr:spPr>
        <a:xfrm flipV="1">
          <a:off x="8750300" y="10043662"/>
          <a:ext cx="889000" cy="9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127058</xdr:rowOff>
    </xdr:from>
    <xdr:to>
      <xdr:col>14</xdr:col>
      <xdr:colOff>79375</xdr:colOff>
      <xdr:row>58</xdr:row>
      <xdr:rowOff>57208</xdr:rowOff>
    </xdr:to>
    <xdr:sp macro="" textlink="">
      <xdr:nvSpPr>
        <xdr:cNvPr id="356" name="フローチャート : 判断 355"/>
        <xdr:cNvSpPr/>
      </xdr:nvSpPr>
      <xdr:spPr>
        <a:xfrm>
          <a:off x="9588500" y="989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73735</xdr:rowOff>
    </xdr:from>
    <xdr:ext cx="534377" cy="259045"/>
    <xdr:sp macro="" textlink="">
      <xdr:nvSpPr>
        <xdr:cNvPr id="357" name="テキスト ボックス 356"/>
        <xdr:cNvSpPr txBox="1"/>
      </xdr:nvSpPr>
      <xdr:spPr>
        <a:xfrm>
          <a:off x="9372111" y="9674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29,154</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49110</xdr:rowOff>
    </xdr:from>
    <xdr:to>
      <xdr:col>12</xdr:col>
      <xdr:colOff>511175</xdr:colOff>
      <xdr:row>58</xdr:row>
      <xdr:rowOff>109429</xdr:rowOff>
    </xdr:to>
    <xdr:cxnSp macro="">
      <xdr:nvCxnSpPr>
        <xdr:cNvPr id="358" name="直線コネクタ 357"/>
        <xdr:cNvCxnSpPr/>
      </xdr:nvCxnSpPr>
      <xdr:spPr>
        <a:xfrm>
          <a:off x="7861300" y="9993210"/>
          <a:ext cx="889000" cy="60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127964</xdr:rowOff>
    </xdr:from>
    <xdr:to>
      <xdr:col>12</xdr:col>
      <xdr:colOff>561975</xdr:colOff>
      <xdr:row>58</xdr:row>
      <xdr:rowOff>58114</xdr:rowOff>
    </xdr:to>
    <xdr:sp macro="" textlink="">
      <xdr:nvSpPr>
        <xdr:cNvPr id="359" name="フローチャート : 判断 358"/>
        <xdr:cNvSpPr/>
      </xdr:nvSpPr>
      <xdr:spPr>
        <a:xfrm>
          <a:off x="8699500" y="9900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74641</xdr:rowOff>
    </xdr:from>
    <xdr:ext cx="534377" cy="259045"/>
    <xdr:sp macro="" textlink="">
      <xdr:nvSpPr>
        <xdr:cNvPr id="360" name="テキスト ボックス 359"/>
        <xdr:cNvSpPr txBox="1"/>
      </xdr:nvSpPr>
      <xdr:spPr>
        <a:xfrm>
          <a:off x="8483111" y="9675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28,956</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49110</xdr:rowOff>
    </xdr:from>
    <xdr:to>
      <xdr:col>11</xdr:col>
      <xdr:colOff>307975</xdr:colOff>
      <xdr:row>58</xdr:row>
      <xdr:rowOff>73831</xdr:rowOff>
    </xdr:to>
    <xdr:cxnSp macro="">
      <xdr:nvCxnSpPr>
        <xdr:cNvPr id="361" name="直線コネクタ 360"/>
        <xdr:cNvCxnSpPr/>
      </xdr:nvCxnSpPr>
      <xdr:spPr>
        <a:xfrm flipV="1">
          <a:off x="6972300" y="9993210"/>
          <a:ext cx="889000" cy="24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140756</xdr:rowOff>
    </xdr:from>
    <xdr:to>
      <xdr:col>11</xdr:col>
      <xdr:colOff>358775</xdr:colOff>
      <xdr:row>58</xdr:row>
      <xdr:rowOff>70906</xdr:rowOff>
    </xdr:to>
    <xdr:sp macro="" textlink="">
      <xdr:nvSpPr>
        <xdr:cNvPr id="362" name="フローチャート : 判断 361"/>
        <xdr:cNvSpPr/>
      </xdr:nvSpPr>
      <xdr:spPr>
        <a:xfrm>
          <a:off x="7810500" y="9913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87433</xdr:rowOff>
    </xdr:from>
    <xdr:ext cx="534377" cy="259045"/>
    <xdr:sp macro="" textlink="">
      <xdr:nvSpPr>
        <xdr:cNvPr id="363" name="テキスト ボックス 362"/>
        <xdr:cNvSpPr txBox="1"/>
      </xdr:nvSpPr>
      <xdr:spPr>
        <a:xfrm>
          <a:off x="7594111" y="9688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26,158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149287</xdr:rowOff>
    </xdr:from>
    <xdr:to>
      <xdr:col>10</xdr:col>
      <xdr:colOff>155575</xdr:colOff>
      <xdr:row>58</xdr:row>
      <xdr:rowOff>79437</xdr:rowOff>
    </xdr:to>
    <xdr:sp macro="" textlink="">
      <xdr:nvSpPr>
        <xdr:cNvPr id="364" name="フローチャート : 判断 363"/>
        <xdr:cNvSpPr/>
      </xdr:nvSpPr>
      <xdr:spPr>
        <a:xfrm>
          <a:off x="6921500" y="9921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95964</xdr:rowOff>
    </xdr:from>
    <xdr:ext cx="534377" cy="259045"/>
    <xdr:sp macro="" textlink="">
      <xdr:nvSpPr>
        <xdr:cNvPr id="365" name="テキスト ボックス 364"/>
        <xdr:cNvSpPr txBox="1"/>
      </xdr:nvSpPr>
      <xdr:spPr>
        <a:xfrm>
          <a:off x="6705111" y="9697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24,292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27955</xdr:rowOff>
    </xdr:from>
    <xdr:to>
      <xdr:col>15</xdr:col>
      <xdr:colOff>231775</xdr:colOff>
      <xdr:row>58</xdr:row>
      <xdr:rowOff>129555</xdr:rowOff>
    </xdr:to>
    <xdr:sp macro="" textlink="">
      <xdr:nvSpPr>
        <xdr:cNvPr id="371" name="円/楕円 370"/>
        <xdr:cNvSpPr/>
      </xdr:nvSpPr>
      <xdr:spPr>
        <a:xfrm>
          <a:off x="10426700" y="9972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144584</xdr:rowOff>
    </xdr:from>
    <xdr:ext cx="534377" cy="259045"/>
    <xdr:sp macro="" textlink="">
      <xdr:nvSpPr>
        <xdr:cNvPr id="372" name="農林水産業費該当値テキスト"/>
        <xdr:cNvSpPr txBox="1"/>
      </xdr:nvSpPr>
      <xdr:spPr>
        <a:xfrm>
          <a:off x="10528300" y="9917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13,330</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48762</xdr:rowOff>
    </xdr:from>
    <xdr:to>
      <xdr:col>14</xdr:col>
      <xdr:colOff>79375</xdr:colOff>
      <xdr:row>58</xdr:row>
      <xdr:rowOff>150362</xdr:rowOff>
    </xdr:to>
    <xdr:sp macro="" textlink="">
      <xdr:nvSpPr>
        <xdr:cNvPr id="373" name="円/楕円 372"/>
        <xdr:cNvSpPr/>
      </xdr:nvSpPr>
      <xdr:spPr>
        <a:xfrm>
          <a:off x="9588500" y="9992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58</xdr:row>
      <xdr:rowOff>141489</xdr:rowOff>
    </xdr:from>
    <xdr:ext cx="469744" cy="259045"/>
    <xdr:sp macro="" textlink="">
      <xdr:nvSpPr>
        <xdr:cNvPr id="374" name="テキスト ボックス 373"/>
        <xdr:cNvSpPr txBox="1"/>
      </xdr:nvSpPr>
      <xdr:spPr>
        <a:xfrm>
          <a:off x="9404427" y="10085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8,779</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58629</xdr:rowOff>
    </xdr:from>
    <xdr:to>
      <xdr:col>12</xdr:col>
      <xdr:colOff>561975</xdr:colOff>
      <xdr:row>58</xdr:row>
      <xdr:rowOff>160229</xdr:rowOff>
    </xdr:to>
    <xdr:sp macro="" textlink="">
      <xdr:nvSpPr>
        <xdr:cNvPr id="375" name="円/楕円 374"/>
        <xdr:cNvSpPr/>
      </xdr:nvSpPr>
      <xdr:spPr>
        <a:xfrm>
          <a:off x="8699500" y="10002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58</xdr:row>
      <xdr:rowOff>151356</xdr:rowOff>
    </xdr:from>
    <xdr:ext cx="469744" cy="259045"/>
    <xdr:sp macro="" textlink="">
      <xdr:nvSpPr>
        <xdr:cNvPr id="376" name="テキスト ボックス 375"/>
        <xdr:cNvSpPr txBox="1"/>
      </xdr:nvSpPr>
      <xdr:spPr>
        <a:xfrm>
          <a:off x="8515427" y="10095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6,621</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169760</xdr:rowOff>
    </xdr:from>
    <xdr:to>
      <xdr:col>11</xdr:col>
      <xdr:colOff>358775</xdr:colOff>
      <xdr:row>58</xdr:row>
      <xdr:rowOff>99910</xdr:rowOff>
    </xdr:to>
    <xdr:sp macro="" textlink="">
      <xdr:nvSpPr>
        <xdr:cNvPr id="377" name="円/楕円 376"/>
        <xdr:cNvSpPr/>
      </xdr:nvSpPr>
      <xdr:spPr>
        <a:xfrm>
          <a:off x="7810500" y="994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91037</xdr:rowOff>
    </xdr:from>
    <xdr:ext cx="534377" cy="259045"/>
    <xdr:sp macro="" textlink="">
      <xdr:nvSpPr>
        <xdr:cNvPr id="378" name="テキスト ボックス 377"/>
        <xdr:cNvSpPr txBox="1"/>
      </xdr:nvSpPr>
      <xdr:spPr>
        <a:xfrm>
          <a:off x="7594111" y="10035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19,814</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23031</xdr:rowOff>
    </xdr:from>
    <xdr:to>
      <xdr:col>10</xdr:col>
      <xdr:colOff>155575</xdr:colOff>
      <xdr:row>58</xdr:row>
      <xdr:rowOff>124631</xdr:rowOff>
    </xdr:to>
    <xdr:sp macro="" textlink="">
      <xdr:nvSpPr>
        <xdr:cNvPr id="379" name="円/楕円 378"/>
        <xdr:cNvSpPr/>
      </xdr:nvSpPr>
      <xdr:spPr>
        <a:xfrm>
          <a:off x="6921500" y="9967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115758</xdr:rowOff>
    </xdr:from>
    <xdr:ext cx="534377" cy="259045"/>
    <xdr:sp macro="" textlink="">
      <xdr:nvSpPr>
        <xdr:cNvPr id="380" name="テキスト ボックス 379"/>
        <xdr:cNvSpPr txBox="1"/>
      </xdr:nvSpPr>
      <xdr:spPr>
        <a:xfrm>
          <a:off x="6705111" y="10059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14,407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16,457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1" name="直線コネクタ 390"/>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2" name="テキスト ボックス 391"/>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3" name="直線コネクタ 392"/>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4" name="テキスト ボックス 393"/>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5" name="直線コネクタ 394"/>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6" name="テキスト ボックス 395"/>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7" name="直線コネクタ 396"/>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8" name="テキスト ボックス 397"/>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9" name="直線コネクタ 398"/>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400" name="テキスト ボックス 399"/>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1" name="直線コネクタ 400"/>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402" name="テキスト ボックス 401"/>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4" name="テキスト ボックス 40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69</xdr:row>
      <xdr:rowOff>126180</xdr:rowOff>
    </xdr:from>
    <xdr:to>
      <xdr:col>15</xdr:col>
      <xdr:colOff>180340</xdr:colOff>
      <xdr:row>79</xdr:row>
      <xdr:rowOff>41500</xdr:rowOff>
    </xdr:to>
    <xdr:cxnSp macro="">
      <xdr:nvCxnSpPr>
        <xdr:cNvPr id="406" name="直線コネクタ 405"/>
        <xdr:cNvCxnSpPr/>
      </xdr:nvCxnSpPr>
      <xdr:spPr>
        <a:xfrm flipV="1">
          <a:off x="10475595" y="11956230"/>
          <a:ext cx="1270" cy="1629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45327</xdr:rowOff>
    </xdr:from>
    <xdr:ext cx="469744" cy="259045"/>
    <xdr:sp macro="" textlink="">
      <xdr:nvSpPr>
        <xdr:cNvPr id="407" name="商工費最小値テキスト"/>
        <xdr:cNvSpPr txBox="1"/>
      </xdr:nvSpPr>
      <xdr:spPr>
        <a:xfrm>
          <a:off x="10528300" y="13589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1,757</a:t>
          </a:r>
          <a:endParaRPr kumimoji="1" lang="ja-JP" altLang="en-US" sz="1000" b="1">
            <a:latin typeface="ＭＳ Ｐゴシック"/>
          </a:endParaRPr>
        </a:p>
      </xdr:txBody>
    </xdr:sp>
    <xdr:clientData/>
  </xdr:oneCellAnchor>
  <xdr:twoCellAnchor>
    <xdr:from>
      <xdr:col>15</xdr:col>
      <xdr:colOff>92075</xdr:colOff>
      <xdr:row>79</xdr:row>
      <xdr:rowOff>41500</xdr:rowOff>
    </xdr:from>
    <xdr:to>
      <xdr:col>15</xdr:col>
      <xdr:colOff>269875</xdr:colOff>
      <xdr:row>79</xdr:row>
      <xdr:rowOff>41500</xdr:rowOff>
    </xdr:to>
    <xdr:cxnSp macro="">
      <xdr:nvCxnSpPr>
        <xdr:cNvPr id="408" name="直線コネクタ 407"/>
        <xdr:cNvCxnSpPr/>
      </xdr:nvCxnSpPr>
      <xdr:spPr>
        <a:xfrm>
          <a:off x="10388600" y="13586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72857</xdr:rowOff>
    </xdr:from>
    <xdr:ext cx="534377" cy="259045"/>
    <xdr:sp macro="" textlink="">
      <xdr:nvSpPr>
        <xdr:cNvPr id="409" name="商工費最大値テキスト"/>
        <xdr:cNvSpPr txBox="1"/>
      </xdr:nvSpPr>
      <xdr:spPr>
        <a:xfrm>
          <a:off x="10528300" y="11731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51,664</a:t>
          </a:r>
          <a:endParaRPr kumimoji="1" lang="ja-JP" altLang="en-US" sz="1000" b="1">
            <a:latin typeface="ＭＳ Ｐゴシック"/>
          </a:endParaRPr>
        </a:p>
      </xdr:txBody>
    </xdr:sp>
    <xdr:clientData/>
  </xdr:oneCellAnchor>
  <xdr:twoCellAnchor>
    <xdr:from>
      <xdr:col>15</xdr:col>
      <xdr:colOff>92075</xdr:colOff>
      <xdr:row>69</xdr:row>
      <xdr:rowOff>126180</xdr:rowOff>
    </xdr:from>
    <xdr:to>
      <xdr:col>15</xdr:col>
      <xdr:colOff>269875</xdr:colOff>
      <xdr:row>69</xdr:row>
      <xdr:rowOff>126180</xdr:rowOff>
    </xdr:to>
    <xdr:cxnSp macro="">
      <xdr:nvCxnSpPr>
        <xdr:cNvPr id="410" name="直線コネクタ 409"/>
        <xdr:cNvCxnSpPr/>
      </xdr:nvCxnSpPr>
      <xdr:spPr>
        <a:xfrm>
          <a:off x="10388600" y="11956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17759</xdr:rowOff>
    </xdr:from>
    <xdr:to>
      <xdr:col>15</xdr:col>
      <xdr:colOff>180975</xdr:colOff>
      <xdr:row>76</xdr:row>
      <xdr:rowOff>55837</xdr:rowOff>
    </xdr:to>
    <xdr:cxnSp macro="">
      <xdr:nvCxnSpPr>
        <xdr:cNvPr id="411" name="直線コネクタ 410"/>
        <xdr:cNvCxnSpPr/>
      </xdr:nvCxnSpPr>
      <xdr:spPr>
        <a:xfrm flipV="1">
          <a:off x="9639300" y="13047959"/>
          <a:ext cx="838200" cy="38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17263</xdr:rowOff>
    </xdr:from>
    <xdr:ext cx="534377" cy="259045"/>
    <xdr:sp macro="" textlink="">
      <xdr:nvSpPr>
        <xdr:cNvPr id="412" name="商工費平均値テキスト"/>
        <xdr:cNvSpPr txBox="1"/>
      </xdr:nvSpPr>
      <xdr:spPr>
        <a:xfrm>
          <a:off x="10528300" y="130474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16,033</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38836</xdr:rowOff>
    </xdr:from>
    <xdr:to>
      <xdr:col>15</xdr:col>
      <xdr:colOff>231775</xdr:colOff>
      <xdr:row>76</xdr:row>
      <xdr:rowOff>140436</xdr:rowOff>
    </xdr:to>
    <xdr:sp macro="" textlink="">
      <xdr:nvSpPr>
        <xdr:cNvPr id="413" name="フローチャート : 判断 412"/>
        <xdr:cNvSpPr/>
      </xdr:nvSpPr>
      <xdr:spPr>
        <a:xfrm>
          <a:off x="10426700" y="13069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55837</xdr:rowOff>
    </xdr:from>
    <xdr:to>
      <xdr:col>14</xdr:col>
      <xdr:colOff>28575</xdr:colOff>
      <xdr:row>76</xdr:row>
      <xdr:rowOff>61649</xdr:rowOff>
    </xdr:to>
    <xdr:cxnSp macro="">
      <xdr:nvCxnSpPr>
        <xdr:cNvPr id="414" name="直線コネクタ 413"/>
        <xdr:cNvCxnSpPr/>
      </xdr:nvCxnSpPr>
      <xdr:spPr>
        <a:xfrm flipV="1">
          <a:off x="8750300" y="13086037"/>
          <a:ext cx="889000" cy="5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51964</xdr:rowOff>
    </xdr:from>
    <xdr:to>
      <xdr:col>14</xdr:col>
      <xdr:colOff>79375</xdr:colOff>
      <xdr:row>76</xdr:row>
      <xdr:rowOff>153564</xdr:rowOff>
    </xdr:to>
    <xdr:sp macro="" textlink="">
      <xdr:nvSpPr>
        <xdr:cNvPr id="415" name="フローチャート : 判断 414"/>
        <xdr:cNvSpPr/>
      </xdr:nvSpPr>
      <xdr:spPr>
        <a:xfrm>
          <a:off x="9588500" y="13082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144691</xdr:rowOff>
    </xdr:from>
    <xdr:ext cx="534377" cy="259045"/>
    <xdr:sp macro="" textlink="">
      <xdr:nvSpPr>
        <xdr:cNvPr id="416" name="テキスト ボックス 415"/>
        <xdr:cNvSpPr txBox="1"/>
      </xdr:nvSpPr>
      <xdr:spPr>
        <a:xfrm>
          <a:off x="9372111" y="13174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15,631</a:t>
          </a:r>
          <a:endParaRPr kumimoji="1" lang="ja-JP" altLang="en-US" sz="1000" b="1">
            <a:solidFill>
              <a:srgbClr val="000080"/>
            </a:solidFill>
            <a:latin typeface="ＭＳ Ｐゴシック"/>
          </a:endParaRPr>
        </a:p>
      </xdr:txBody>
    </xdr:sp>
    <xdr:clientData/>
  </xdr:oneCellAnchor>
  <xdr:twoCellAnchor>
    <xdr:from>
      <xdr:col>11</xdr:col>
      <xdr:colOff>307975</xdr:colOff>
      <xdr:row>76</xdr:row>
      <xdr:rowOff>61649</xdr:rowOff>
    </xdr:from>
    <xdr:to>
      <xdr:col>12</xdr:col>
      <xdr:colOff>511175</xdr:colOff>
      <xdr:row>76</xdr:row>
      <xdr:rowOff>112007</xdr:rowOff>
    </xdr:to>
    <xdr:cxnSp macro="">
      <xdr:nvCxnSpPr>
        <xdr:cNvPr id="417" name="直線コネクタ 416"/>
        <xdr:cNvCxnSpPr/>
      </xdr:nvCxnSpPr>
      <xdr:spPr>
        <a:xfrm flipV="1">
          <a:off x="7861300" y="13091849"/>
          <a:ext cx="889000" cy="50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90043</xdr:rowOff>
    </xdr:from>
    <xdr:to>
      <xdr:col>12</xdr:col>
      <xdr:colOff>561975</xdr:colOff>
      <xdr:row>77</xdr:row>
      <xdr:rowOff>20193</xdr:rowOff>
    </xdr:to>
    <xdr:sp macro="" textlink="">
      <xdr:nvSpPr>
        <xdr:cNvPr id="418" name="フローチャート : 判断 417"/>
        <xdr:cNvSpPr/>
      </xdr:nvSpPr>
      <xdr:spPr>
        <a:xfrm>
          <a:off x="8699500" y="13120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11320</xdr:rowOff>
    </xdr:from>
    <xdr:ext cx="534377" cy="259045"/>
    <xdr:sp macro="" textlink="">
      <xdr:nvSpPr>
        <xdr:cNvPr id="419" name="テキスト ボックス 418"/>
        <xdr:cNvSpPr txBox="1"/>
      </xdr:nvSpPr>
      <xdr:spPr>
        <a:xfrm>
          <a:off x="8483111" y="13212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10</xdr:col>
      <xdr:colOff>104775</xdr:colOff>
      <xdr:row>76</xdr:row>
      <xdr:rowOff>102896</xdr:rowOff>
    </xdr:from>
    <xdr:to>
      <xdr:col>11</xdr:col>
      <xdr:colOff>307975</xdr:colOff>
      <xdr:row>76</xdr:row>
      <xdr:rowOff>112007</xdr:rowOff>
    </xdr:to>
    <xdr:cxnSp macro="">
      <xdr:nvCxnSpPr>
        <xdr:cNvPr id="420" name="直線コネクタ 419"/>
        <xdr:cNvCxnSpPr/>
      </xdr:nvCxnSpPr>
      <xdr:spPr>
        <a:xfrm>
          <a:off x="6972300" y="13133096"/>
          <a:ext cx="889000" cy="9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126326</xdr:rowOff>
    </xdr:from>
    <xdr:to>
      <xdr:col>11</xdr:col>
      <xdr:colOff>358775</xdr:colOff>
      <xdr:row>77</xdr:row>
      <xdr:rowOff>56476</xdr:rowOff>
    </xdr:to>
    <xdr:sp macro="" textlink="">
      <xdr:nvSpPr>
        <xdr:cNvPr id="421" name="フローチャート : 判断 420"/>
        <xdr:cNvSpPr/>
      </xdr:nvSpPr>
      <xdr:spPr>
        <a:xfrm>
          <a:off x="7810500" y="13156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47603</xdr:rowOff>
    </xdr:from>
    <xdr:ext cx="534377" cy="259045"/>
    <xdr:sp macro="" textlink="">
      <xdr:nvSpPr>
        <xdr:cNvPr id="422" name="テキスト ボックス 421"/>
        <xdr:cNvSpPr txBox="1"/>
      </xdr:nvSpPr>
      <xdr:spPr>
        <a:xfrm>
          <a:off x="7594111" y="13249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13,354</a:t>
          </a:r>
          <a:endParaRPr kumimoji="1" lang="ja-JP" altLang="en-US" sz="1000" b="1">
            <a:solidFill>
              <a:srgbClr val="000080"/>
            </a:solidFill>
            <a:latin typeface="ＭＳ Ｐゴシック"/>
          </a:endParaRPr>
        </a:p>
      </xdr:txBody>
    </xdr:sp>
    <xdr:clientData/>
  </xdr:oneCellAnchor>
  <xdr:twoCellAnchor>
    <xdr:from>
      <xdr:col>10</xdr:col>
      <xdr:colOff>53975</xdr:colOff>
      <xdr:row>76</xdr:row>
      <xdr:rowOff>129623</xdr:rowOff>
    </xdr:from>
    <xdr:to>
      <xdr:col>10</xdr:col>
      <xdr:colOff>155575</xdr:colOff>
      <xdr:row>77</xdr:row>
      <xdr:rowOff>59773</xdr:rowOff>
    </xdr:to>
    <xdr:sp macro="" textlink="">
      <xdr:nvSpPr>
        <xdr:cNvPr id="423" name="フローチャート : 判断 422"/>
        <xdr:cNvSpPr/>
      </xdr:nvSpPr>
      <xdr:spPr>
        <a:xfrm>
          <a:off x="6921500" y="13159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50900</xdr:rowOff>
    </xdr:from>
    <xdr:ext cx="534377" cy="259045"/>
    <xdr:sp macro="" textlink="">
      <xdr:nvSpPr>
        <xdr:cNvPr id="424" name="テキスト ボックス 423"/>
        <xdr:cNvSpPr txBox="1"/>
      </xdr:nvSpPr>
      <xdr:spPr>
        <a:xfrm>
          <a:off x="6705111" y="13252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5" name="テキスト ボックス 42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6" name="テキスト ボックス 42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7" name="テキスト ボックス 42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8" name="テキスト ボックス 42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9" name="テキスト ボックス 42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75</xdr:row>
      <xdr:rowOff>138409</xdr:rowOff>
    </xdr:from>
    <xdr:to>
      <xdr:col>15</xdr:col>
      <xdr:colOff>231775</xdr:colOff>
      <xdr:row>76</xdr:row>
      <xdr:rowOff>68559</xdr:rowOff>
    </xdr:to>
    <xdr:sp macro="" textlink="">
      <xdr:nvSpPr>
        <xdr:cNvPr id="430" name="円/楕円 429"/>
        <xdr:cNvSpPr/>
      </xdr:nvSpPr>
      <xdr:spPr>
        <a:xfrm>
          <a:off x="10426700" y="12997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74</xdr:row>
      <xdr:rowOff>161286</xdr:rowOff>
    </xdr:from>
    <xdr:ext cx="534377" cy="259045"/>
    <xdr:sp macro="" textlink="">
      <xdr:nvSpPr>
        <xdr:cNvPr id="431" name="商工費該当値テキスト"/>
        <xdr:cNvSpPr txBox="1"/>
      </xdr:nvSpPr>
      <xdr:spPr>
        <a:xfrm>
          <a:off x="10528300" y="12848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18,234</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5037</xdr:rowOff>
    </xdr:from>
    <xdr:to>
      <xdr:col>14</xdr:col>
      <xdr:colOff>79375</xdr:colOff>
      <xdr:row>76</xdr:row>
      <xdr:rowOff>106637</xdr:rowOff>
    </xdr:to>
    <xdr:sp macro="" textlink="">
      <xdr:nvSpPr>
        <xdr:cNvPr id="432" name="円/楕円 431"/>
        <xdr:cNvSpPr/>
      </xdr:nvSpPr>
      <xdr:spPr>
        <a:xfrm>
          <a:off x="9588500" y="13035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123163</xdr:rowOff>
    </xdr:from>
    <xdr:ext cx="534377" cy="259045"/>
    <xdr:sp macro="" textlink="">
      <xdr:nvSpPr>
        <xdr:cNvPr id="433" name="テキスト ボックス 432"/>
        <xdr:cNvSpPr txBox="1"/>
      </xdr:nvSpPr>
      <xdr:spPr>
        <a:xfrm>
          <a:off x="9372111" y="12810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17,068</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10849</xdr:rowOff>
    </xdr:from>
    <xdr:to>
      <xdr:col>12</xdr:col>
      <xdr:colOff>561975</xdr:colOff>
      <xdr:row>76</xdr:row>
      <xdr:rowOff>112449</xdr:rowOff>
    </xdr:to>
    <xdr:sp macro="" textlink="">
      <xdr:nvSpPr>
        <xdr:cNvPr id="434" name="円/楕円 433"/>
        <xdr:cNvSpPr/>
      </xdr:nvSpPr>
      <xdr:spPr>
        <a:xfrm>
          <a:off x="8699500" y="1304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128977</xdr:rowOff>
    </xdr:from>
    <xdr:ext cx="534377" cy="259045"/>
    <xdr:sp macro="" textlink="">
      <xdr:nvSpPr>
        <xdr:cNvPr id="435" name="テキスト ボックス 434"/>
        <xdr:cNvSpPr txBox="1"/>
      </xdr:nvSpPr>
      <xdr:spPr>
        <a:xfrm>
          <a:off x="8483111" y="12816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16,890</a:t>
          </a:r>
          <a:endParaRPr kumimoji="1" lang="ja-JP" altLang="en-US" sz="1000" b="1">
            <a:solidFill>
              <a:srgbClr val="FF0000"/>
            </a:solidFill>
            <a:latin typeface="ＭＳ Ｐゴシック"/>
          </a:endParaRPr>
        </a:p>
      </xdr:txBody>
    </xdr:sp>
    <xdr:clientData/>
  </xdr:oneCellAnchor>
  <xdr:twoCellAnchor>
    <xdr:from>
      <xdr:col>11</xdr:col>
      <xdr:colOff>257175</xdr:colOff>
      <xdr:row>76</xdr:row>
      <xdr:rowOff>61207</xdr:rowOff>
    </xdr:from>
    <xdr:to>
      <xdr:col>11</xdr:col>
      <xdr:colOff>358775</xdr:colOff>
      <xdr:row>76</xdr:row>
      <xdr:rowOff>162807</xdr:rowOff>
    </xdr:to>
    <xdr:sp macro="" textlink="">
      <xdr:nvSpPr>
        <xdr:cNvPr id="436" name="円/楕円 435"/>
        <xdr:cNvSpPr/>
      </xdr:nvSpPr>
      <xdr:spPr>
        <a:xfrm>
          <a:off x="7810500" y="13091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7884</xdr:rowOff>
    </xdr:from>
    <xdr:ext cx="534377" cy="259045"/>
    <xdr:sp macro="" textlink="">
      <xdr:nvSpPr>
        <xdr:cNvPr id="437" name="テキスト ボックス 436"/>
        <xdr:cNvSpPr txBox="1"/>
      </xdr:nvSpPr>
      <xdr:spPr>
        <a:xfrm>
          <a:off x="7594111" y="12866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15,348</a:t>
          </a:r>
          <a:endParaRPr kumimoji="1" lang="ja-JP" altLang="en-US" sz="1000" b="1">
            <a:solidFill>
              <a:srgbClr val="FF0000"/>
            </a:solidFill>
            <a:latin typeface="ＭＳ Ｐゴシック"/>
          </a:endParaRPr>
        </a:p>
      </xdr:txBody>
    </xdr:sp>
    <xdr:clientData/>
  </xdr:oneCellAnchor>
  <xdr:twoCellAnchor>
    <xdr:from>
      <xdr:col>10</xdr:col>
      <xdr:colOff>53975</xdr:colOff>
      <xdr:row>76</xdr:row>
      <xdr:rowOff>52096</xdr:rowOff>
    </xdr:from>
    <xdr:to>
      <xdr:col>10</xdr:col>
      <xdr:colOff>155575</xdr:colOff>
      <xdr:row>76</xdr:row>
      <xdr:rowOff>153696</xdr:rowOff>
    </xdr:to>
    <xdr:sp macro="" textlink="">
      <xdr:nvSpPr>
        <xdr:cNvPr id="438" name="円/楕円 437"/>
        <xdr:cNvSpPr/>
      </xdr:nvSpPr>
      <xdr:spPr>
        <a:xfrm>
          <a:off x="6921500" y="1308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74</xdr:row>
      <xdr:rowOff>170222</xdr:rowOff>
    </xdr:from>
    <xdr:ext cx="534377" cy="259045"/>
    <xdr:sp macro="" textlink="">
      <xdr:nvSpPr>
        <xdr:cNvPr id="439" name="テキスト ボックス 438"/>
        <xdr:cNvSpPr txBox="1"/>
      </xdr:nvSpPr>
      <xdr:spPr>
        <a:xfrm>
          <a:off x="6705111" y="12857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15,627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40" name="正方形/長方形 43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1" name="正方形/長方形 44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2" name="正方形/長方形 44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3" name="正方形/長方形 44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4" name="正方形/長方形 44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5" name="正方形/長方形 44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6" name="正方形/長方形 44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57,290</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7" name="正方形/長方形 44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8" name="テキスト ボックス 44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9" name="直線コネクタ 44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50" name="直線コネクタ 449"/>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51" name="テキスト ボックス 450"/>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52" name="直線コネクタ 451"/>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53" name="テキスト ボックス 452"/>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54" name="直線コネクタ 453"/>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55" name="テキスト ボックス 454"/>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56" name="直線コネクタ 455"/>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57" name="テキスト ボックス 456"/>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9" name="テキスト ボックス 45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70971</xdr:rowOff>
    </xdr:from>
    <xdr:to>
      <xdr:col>15</xdr:col>
      <xdr:colOff>180340</xdr:colOff>
      <xdr:row>98</xdr:row>
      <xdr:rowOff>93428</xdr:rowOff>
    </xdr:to>
    <xdr:cxnSp macro="">
      <xdr:nvCxnSpPr>
        <xdr:cNvPr id="461" name="直線コネクタ 460"/>
        <xdr:cNvCxnSpPr/>
      </xdr:nvCxnSpPr>
      <xdr:spPr>
        <a:xfrm flipV="1">
          <a:off x="10475595" y="15501471"/>
          <a:ext cx="1270" cy="1394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97255</xdr:rowOff>
    </xdr:from>
    <xdr:ext cx="534377" cy="259045"/>
    <xdr:sp macro="" textlink="">
      <xdr:nvSpPr>
        <xdr:cNvPr id="462" name="土木費最小値テキスト"/>
        <xdr:cNvSpPr txBox="1"/>
      </xdr:nvSpPr>
      <xdr:spPr>
        <a:xfrm>
          <a:off x="10528300" y="16899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20,241</a:t>
          </a:r>
          <a:endParaRPr kumimoji="1" lang="ja-JP" altLang="en-US" sz="1000" b="1">
            <a:latin typeface="ＭＳ Ｐゴシック"/>
          </a:endParaRPr>
        </a:p>
      </xdr:txBody>
    </xdr:sp>
    <xdr:clientData/>
  </xdr:oneCellAnchor>
  <xdr:twoCellAnchor>
    <xdr:from>
      <xdr:col>15</xdr:col>
      <xdr:colOff>92075</xdr:colOff>
      <xdr:row>98</xdr:row>
      <xdr:rowOff>93428</xdr:rowOff>
    </xdr:from>
    <xdr:to>
      <xdr:col>15</xdr:col>
      <xdr:colOff>269875</xdr:colOff>
      <xdr:row>98</xdr:row>
      <xdr:rowOff>93428</xdr:rowOff>
    </xdr:to>
    <xdr:cxnSp macro="">
      <xdr:nvCxnSpPr>
        <xdr:cNvPr id="463" name="直線コネクタ 462"/>
        <xdr:cNvCxnSpPr/>
      </xdr:nvCxnSpPr>
      <xdr:spPr>
        <a:xfrm>
          <a:off x="10388600" y="16895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17648</xdr:rowOff>
    </xdr:from>
    <xdr:ext cx="599010" cy="259045"/>
    <xdr:sp macro="" textlink="">
      <xdr:nvSpPr>
        <xdr:cNvPr id="464" name="土木費最大値テキスト"/>
        <xdr:cNvSpPr txBox="1"/>
      </xdr:nvSpPr>
      <xdr:spPr>
        <a:xfrm>
          <a:off x="10528300" y="152766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630,065</a:t>
          </a:r>
          <a:endParaRPr kumimoji="1" lang="ja-JP" altLang="en-US" sz="1000" b="1">
            <a:latin typeface="ＭＳ Ｐゴシック"/>
          </a:endParaRPr>
        </a:p>
      </xdr:txBody>
    </xdr:sp>
    <xdr:clientData/>
  </xdr:oneCellAnchor>
  <xdr:twoCellAnchor>
    <xdr:from>
      <xdr:col>15</xdr:col>
      <xdr:colOff>92075</xdr:colOff>
      <xdr:row>90</xdr:row>
      <xdr:rowOff>70971</xdr:rowOff>
    </xdr:from>
    <xdr:to>
      <xdr:col>15</xdr:col>
      <xdr:colOff>269875</xdr:colOff>
      <xdr:row>90</xdr:row>
      <xdr:rowOff>70971</xdr:rowOff>
    </xdr:to>
    <xdr:cxnSp macro="">
      <xdr:nvCxnSpPr>
        <xdr:cNvPr id="465" name="直線コネクタ 464"/>
        <xdr:cNvCxnSpPr/>
      </xdr:nvCxnSpPr>
      <xdr:spPr>
        <a:xfrm>
          <a:off x="10388600" y="15501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37818</xdr:rowOff>
    </xdr:from>
    <xdr:to>
      <xdr:col>15</xdr:col>
      <xdr:colOff>180975</xdr:colOff>
      <xdr:row>98</xdr:row>
      <xdr:rowOff>39824</xdr:rowOff>
    </xdr:to>
    <xdr:cxnSp macro="">
      <xdr:nvCxnSpPr>
        <xdr:cNvPr id="466" name="直線コネクタ 465"/>
        <xdr:cNvCxnSpPr/>
      </xdr:nvCxnSpPr>
      <xdr:spPr>
        <a:xfrm>
          <a:off x="9639300" y="16839918"/>
          <a:ext cx="838200" cy="2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146911</xdr:rowOff>
    </xdr:from>
    <xdr:ext cx="534377" cy="259045"/>
    <xdr:sp macro="" textlink="">
      <xdr:nvSpPr>
        <xdr:cNvPr id="467" name="土木費平均値テキスト"/>
        <xdr:cNvSpPr txBox="1"/>
      </xdr:nvSpPr>
      <xdr:spPr>
        <a:xfrm>
          <a:off x="10528300" y="166061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59,631</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124034</xdr:rowOff>
    </xdr:from>
    <xdr:to>
      <xdr:col>15</xdr:col>
      <xdr:colOff>231775</xdr:colOff>
      <xdr:row>98</xdr:row>
      <xdr:rowOff>54184</xdr:rowOff>
    </xdr:to>
    <xdr:sp macro="" textlink="">
      <xdr:nvSpPr>
        <xdr:cNvPr id="468" name="フローチャート : 判断 467"/>
        <xdr:cNvSpPr/>
      </xdr:nvSpPr>
      <xdr:spPr>
        <a:xfrm>
          <a:off x="10426700" y="1675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17481</xdr:rowOff>
    </xdr:from>
    <xdr:to>
      <xdr:col>14</xdr:col>
      <xdr:colOff>28575</xdr:colOff>
      <xdr:row>98</xdr:row>
      <xdr:rowOff>37818</xdr:rowOff>
    </xdr:to>
    <xdr:cxnSp macro="">
      <xdr:nvCxnSpPr>
        <xdr:cNvPr id="469" name="直線コネクタ 468"/>
        <xdr:cNvCxnSpPr/>
      </xdr:nvCxnSpPr>
      <xdr:spPr>
        <a:xfrm>
          <a:off x="8750300" y="16819581"/>
          <a:ext cx="889000" cy="20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97726</xdr:rowOff>
    </xdr:from>
    <xdr:to>
      <xdr:col>14</xdr:col>
      <xdr:colOff>79375</xdr:colOff>
      <xdr:row>98</xdr:row>
      <xdr:rowOff>27876</xdr:rowOff>
    </xdr:to>
    <xdr:sp macro="" textlink="">
      <xdr:nvSpPr>
        <xdr:cNvPr id="470" name="フローチャート : 判断 469"/>
        <xdr:cNvSpPr/>
      </xdr:nvSpPr>
      <xdr:spPr>
        <a:xfrm>
          <a:off x="9588500" y="1672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44403</xdr:rowOff>
    </xdr:from>
    <xdr:ext cx="534377" cy="259045"/>
    <xdr:sp macro="" textlink="">
      <xdr:nvSpPr>
        <xdr:cNvPr id="471" name="テキスト ボックス 470"/>
        <xdr:cNvSpPr txBox="1"/>
      </xdr:nvSpPr>
      <xdr:spPr>
        <a:xfrm>
          <a:off x="9372111" y="16503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71,139</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17481</xdr:rowOff>
    </xdr:from>
    <xdr:to>
      <xdr:col>12</xdr:col>
      <xdr:colOff>511175</xdr:colOff>
      <xdr:row>98</xdr:row>
      <xdr:rowOff>34066</xdr:rowOff>
    </xdr:to>
    <xdr:cxnSp macro="">
      <xdr:nvCxnSpPr>
        <xdr:cNvPr id="472" name="直線コネクタ 471"/>
        <xdr:cNvCxnSpPr/>
      </xdr:nvCxnSpPr>
      <xdr:spPr>
        <a:xfrm flipV="1">
          <a:off x="7861300" y="16819581"/>
          <a:ext cx="889000" cy="16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121912</xdr:rowOff>
    </xdr:from>
    <xdr:to>
      <xdr:col>12</xdr:col>
      <xdr:colOff>561975</xdr:colOff>
      <xdr:row>98</xdr:row>
      <xdr:rowOff>52062</xdr:rowOff>
    </xdr:to>
    <xdr:sp macro="" textlink="">
      <xdr:nvSpPr>
        <xdr:cNvPr id="473" name="フローチャート : 判断 472"/>
        <xdr:cNvSpPr/>
      </xdr:nvSpPr>
      <xdr:spPr>
        <a:xfrm>
          <a:off x="8699500" y="16752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68589</xdr:rowOff>
    </xdr:from>
    <xdr:ext cx="534377" cy="259045"/>
    <xdr:sp macro="" textlink="">
      <xdr:nvSpPr>
        <xdr:cNvPr id="474" name="テキスト ボックス 473"/>
        <xdr:cNvSpPr txBox="1"/>
      </xdr:nvSpPr>
      <xdr:spPr>
        <a:xfrm>
          <a:off x="8483111" y="16527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60,559</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30367</xdr:rowOff>
    </xdr:from>
    <xdr:to>
      <xdr:col>11</xdr:col>
      <xdr:colOff>307975</xdr:colOff>
      <xdr:row>98</xdr:row>
      <xdr:rowOff>34066</xdr:rowOff>
    </xdr:to>
    <xdr:cxnSp macro="">
      <xdr:nvCxnSpPr>
        <xdr:cNvPr id="475" name="直線コネクタ 474"/>
        <xdr:cNvCxnSpPr/>
      </xdr:nvCxnSpPr>
      <xdr:spPr>
        <a:xfrm>
          <a:off x="6972300" y="16832467"/>
          <a:ext cx="889000" cy="3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137663</xdr:rowOff>
    </xdr:from>
    <xdr:to>
      <xdr:col>11</xdr:col>
      <xdr:colOff>358775</xdr:colOff>
      <xdr:row>98</xdr:row>
      <xdr:rowOff>67813</xdr:rowOff>
    </xdr:to>
    <xdr:sp macro="" textlink="">
      <xdr:nvSpPr>
        <xdr:cNvPr id="476" name="フローチャート : 判断 475"/>
        <xdr:cNvSpPr/>
      </xdr:nvSpPr>
      <xdr:spPr>
        <a:xfrm>
          <a:off x="7810500" y="16768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84340</xdr:rowOff>
    </xdr:from>
    <xdr:ext cx="534377" cy="259045"/>
    <xdr:sp macro="" textlink="">
      <xdr:nvSpPr>
        <xdr:cNvPr id="477" name="テキスト ボックス 476"/>
        <xdr:cNvSpPr txBox="1"/>
      </xdr:nvSpPr>
      <xdr:spPr>
        <a:xfrm>
          <a:off x="7594111" y="16543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53,669</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143399</xdr:rowOff>
    </xdr:from>
    <xdr:to>
      <xdr:col>10</xdr:col>
      <xdr:colOff>155575</xdr:colOff>
      <xdr:row>98</xdr:row>
      <xdr:rowOff>73549</xdr:rowOff>
    </xdr:to>
    <xdr:sp macro="" textlink="">
      <xdr:nvSpPr>
        <xdr:cNvPr id="478" name="フローチャート : 判断 477"/>
        <xdr:cNvSpPr/>
      </xdr:nvSpPr>
      <xdr:spPr>
        <a:xfrm>
          <a:off x="6921500" y="1677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90076</xdr:rowOff>
    </xdr:from>
    <xdr:ext cx="534377" cy="259045"/>
    <xdr:sp macro="" textlink="">
      <xdr:nvSpPr>
        <xdr:cNvPr id="479" name="テキスト ボックス 478"/>
        <xdr:cNvSpPr txBox="1"/>
      </xdr:nvSpPr>
      <xdr:spPr>
        <a:xfrm>
          <a:off x="6705111" y="16549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51,160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160474</xdr:rowOff>
    </xdr:from>
    <xdr:to>
      <xdr:col>15</xdr:col>
      <xdr:colOff>231775</xdr:colOff>
      <xdr:row>98</xdr:row>
      <xdr:rowOff>90624</xdr:rowOff>
    </xdr:to>
    <xdr:sp macro="" textlink="">
      <xdr:nvSpPr>
        <xdr:cNvPr id="485" name="円/楕円 484"/>
        <xdr:cNvSpPr/>
      </xdr:nvSpPr>
      <xdr:spPr>
        <a:xfrm>
          <a:off x="10426700" y="16791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102460</xdr:rowOff>
    </xdr:from>
    <xdr:ext cx="534377" cy="259045"/>
    <xdr:sp macro="" textlink="">
      <xdr:nvSpPr>
        <xdr:cNvPr id="486" name="土木費該当値テキスト"/>
        <xdr:cNvSpPr txBox="1"/>
      </xdr:nvSpPr>
      <xdr:spPr>
        <a:xfrm>
          <a:off x="10528300" y="16733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43,690</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158468</xdr:rowOff>
    </xdr:from>
    <xdr:to>
      <xdr:col>14</xdr:col>
      <xdr:colOff>79375</xdr:colOff>
      <xdr:row>98</xdr:row>
      <xdr:rowOff>88618</xdr:rowOff>
    </xdr:to>
    <xdr:sp macro="" textlink="">
      <xdr:nvSpPr>
        <xdr:cNvPr id="487" name="円/楕円 486"/>
        <xdr:cNvSpPr/>
      </xdr:nvSpPr>
      <xdr:spPr>
        <a:xfrm>
          <a:off x="9588500" y="1678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79745</xdr:rowOff>
    </xdr:from>
    <xdr:ext cx="534377" cy="259045"/>
    <xdr:sp macro="" textlink="">
      <xdr:nvSpPr>
        <xdr:cNvPr id="488" name="テキスト ボックス 487"/>
        <xdr:cNvSpPr txBox="1"/>
      </xdr:nvSpPr>
      <xdr:spPr>
        <a:xfrm>
          <a:off x="9372111" y="16881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44,568</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138131</xdr:rowOff>
    </xdr:from>
    <xdr:to>
      <xdr:col>12</xdr:col>
      <xdr:colOff>561975</xdr:colOff>
      <xdr:row>98</xdr:row>
      <xdr:rowOff>68281</xdr:rowOff>
    </xdr:to>
    <xdr:sp macro="" textlink="">
      <xdr:nvSpPr>
        <xdr:cNvPr id="489" name="円/楕円 488"/>
        <xdr:cNvSpPr/>
      </xdr:nvSpPr>
      <xdr:spPr>
        <a:xfrm>
          <a:off x="8699500" y="16768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59408</xdr:rowOff>
    </xdr:from>
    <xdr:ext cx="534377" cy="259045"/>
    <xdr:sp macro="" textlink="">
      <xdr:nvSpPr>
        <xdr:cNvPr id="490" name="テキスト ボックス 489"/>
        <xdr:cNvSpPr txBox="1"/>
      </xdr:nvSpPr>
      <xdr:spPr>
        <a:xfrm>
          <a:off x="8483111" y="16861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53,464</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154716</xdr:rowOff>
    </xdr:from>
    <xdr:to>
      <xdr:col>11</xdr:col>
      <xdr:colOff>358775</xdr:colOff>
      <xdr:row>98</xdr:row>
      <xdr:rowOff>84866</xdr:rowOff>
    </xdr:to>
    <xdr:sp macro="" textlink="">
      <xdr:nvSpPr>
        <xdr:cNvPr id="491" name="円/楕円 490"/>
        <xdr:cNvSpPr/>
      </xdr:nvSpPr>
      <xdr:spPr>
        <a:xfrm>
          <a:off x="7810500" y="16785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75993</xdr:rowOff>
    </xdr:from>
    <xdr:ext cx="534377" cy="259045"/>
    <xdr:sp macro="" textlink="">
      <xdr:nvSpPr>
        <xdr:cNvPr id="492" name="テキスト ボックス 491"/>
        <xdr:cNvSpPr txBox="1"/>
      </xdr:nvSpPr>
      <xdr:spPr>
        <a:xfrm>
          <a:off x="7594111" y="16878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46,209</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151017</xdr:rowOff>
    </xdr:from>
    <xdr:to>
      <xdr:col>10</xdr:col>
      <xdr:colOff>155575</xdr:colOff>
      <xdr:row>98</xdr:row>
      <xdr:rowOff>81167</xdr:rowOff>
    </xdr:to>
    <xdr:sp macro="" textlink="">
      <xdr:nvSpPr>
        <xdr:cNvPr id="493" name="円/楕円 492"/>
        <xdr:cNvSpPr/>
      </xdr:nvSpPr>
      <xdr:spPr>
        <a:xfrm>
          <a:off x="6921500" y="16781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72294</xdr:rowOff>
    </xdr:from>
    <xdr:ext cx="534377" cy="259045"/>
    <xdr:sp macro="" textlink="">
      <xdr:nvSpPr>
        <xdr:cNvPr id="494" name="テキスト ボックス 493"/>
        <xdr:cNvSpPr txBox="1"/>
      </xdr:nvSpPr>
      <xdr:spPr>
        <a:xfrm>
          <a:off x="6705111" y="16874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47,827</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16,770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5" name="テキスト ボックス 504"/>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506" name="直線コネクタ 50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507" name="テキスト ボックス 506"/>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8" name="直線コネクタ 50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9" name="テキスト ボックス 50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10" name="直線コネクタ 50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1" name="テキスト ボックス 51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2" name="直線コネクタ 51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13" name="テキスト ボックス 512"/>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4" name="直線コネクタ 51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5" name="テキスト ボックス 514"/>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7" name="テキスト ボックス 516"/>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48413</xdr:rowOff>
    </xdr:from>
    <xdr:to>
      <xdr:col>23</xdr:col>
      <xdr:colOff>516889</xdr:colOff>
      <xdr:row>39</xdr:row>
      <xdr:rowOff>51041</xdr:rowOff>
    </xdr:to>
    <xdr:cxnSp macro="">
      <xdr:nvCxnSpPr>
        <xdr:cNvPr id="519" name="直線コネクタ 518"/>
        <xdr:cNvCxnSpPr/>
      </xdr:nvCxnSpPr>
      <xdr:spPr>
        <a:xfrm flipV="1">
          <a:off x="16317595" y="5363363"/>
          <a:ext cx="1269" cy="1374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54868</xdr:rowOff>
    </xdr:from>
    <xdr:ext cx="469744" cy="259045"/>
    <xdr:sp macro="" textlink="">
      <xdr:nvSpPr>
        <xdr:cNvPr id="520" name="消防費最小値テキスト"/>
        <xdr:cNvSpPr txBox="1"/>
      </xdr:nvSpPr>
      <xdr:spPr>
        <a:xfrm>
          <a:off x="16370300" y="6741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9,827</a:t>
          </a:r>
          <a:endParaRPr kumimoji="1" lang="ja-JP" altLang="en-US" sz="1000" b="1">
            <a:latin typeface="ＭＳ Ｐゴシック"/>
          </a:endParaRPr>
        </a:p>
      </xdr:txBody>
    </xdr:sp>
    <xdr:clientData/>
  </xdr:oneCellAnchor>
  <xdr:twoCellAnchor>
    <xdr:from>
      <xdr:col>23</xdr:col>
      <xdr:colOff>428625</xdr:colOff>
      <xdr:row>39</xdr:row>
      <xdr:rowOff>51041</xdr:rowOff>
    </xdr:from>
    <xdr:to>
      <xdr:col>23</xdr:col>
      <xdr:colOff>606425</xdr:colOff>
      <xdr:row>39</xdr:row>
      <xdr:rowOff>51041</xdr:rowOff>
    </xdr:to>
    <xdr:cxnSp macro="">
      <xdr:nvCxnSpPr>
        <xdr:cNvPr id="521" name="直線コネクタ 520"/>
        <xdr:cNvCxnSpPr/>
      </xdr:nvCxnSpPr>
      <xdr:spPr>
        <a:xfrm>
          <a:off x="16230600" y="6737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166540</xdr:rowOff>
    </xdr:from>
    <xdr:ext cx="534377" cy="259045"/>
    <xdr:sp macro="" textlink="">
      <xdr:nvSpPr>
        <xdr:cNvPr id="522" name="消防費最大値テキスト"/>
        <xdr:cNvSpPr txBox="1"/>
      </xdr:nvSpPr>
      <xdr:spPr>
        <a:xfrm>
          <a:off x="16370300" y="5138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45,896</a:t>
          </a:r>
          <a:endParaRPr kumimoji="1" lang="ja-JP" altLang="en-US" sz="1000" b="1">
            <a:latin typeface="ＭＳ Ｐゴシック"/>
          </a:endParaRPr>
        </a:p>
      </xdr:txBody>
    </xdr:sp>
    <xdr:clientData/>
  </xdr:oneCellAnchor>
  <xdr:twoCellAnchor>
    <xdr:from>
      <xdr:col>23</xdr:col>
      <xdr:colOff>428625</xdr:colOff>
      <xdr:row>31</xdr:row>
      <xdr:rowOff>48413</xdr:rowOff>
    </xdr:from>
    <xdr:to>
      <xdr:col>23</xdr:col>
      <xdr:colOff>606425</xdr:colOff>
      <xdr:row>31</xdr:row>
      <xdr:rowOff>48413</xdr:rowOff>
    </xdr:to>
    <xdr:cxnSp macro="">
      <xdr:nvCxnSpPr>
        <xdr:cNvPr id="523" name="直線コネクタ 522"/>
        <xdr:cNvCxnSpPr/>
      </xdr:nvCxnSpPr>
      <xdr:spPr>
        <a:xfrm>
          <a:off x="16230600" y="5363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31153</xdr:rowOff>
    </xdr:from>
    <xdr:to>
      <xdr:col>23</xdr:col>
      <xdr:colOff>517525</xdr:colOff>
      <xdr:row>37</xdr:row>
      <xdr:rowOff>90437</xdr:rowOff>
    </xdr:to>
    <xdr:cxnSp macro="">
      <xdr:nvCxnSpPr>
        <xdr:cNvPr id="524" name="直線コネクタ 523"/>
        <xdr:cNvCxnSpPr/>
      </xdr:nvCxnSpPr>
      <xdr:spPr>
        <a:xfrm flipV="1">
          <a:off x="15481300" y="6374803"/>
          <a:ext cx="838200" cy="5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96880</xdr:rowOff>
    </xdr:from>
    <xdr:ext cx="534377" cy="259045"/>
    <xdr:sp macro="" textlink="">
      <xdr:nvSpPr>
        <xdr:cNvPr id="525" name="消防費平均値テキスト"/>
        <xdr:cNvSpPr txBox="1"/>
      </xdr:nvSpPr>
      <xdr:spPr>
        <a:xfrm>
          <a:off x="16370300" y="60976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21,391</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74003</xdr:rowOff>
    </xdr:from>
    <xdr:to>
      <xdr:col>23</xdr:col>
      <xdr:colOff>568325</xdr:colOff>
      <xdr:row>37</xdr:row>
      <xdr:rowOff>4153</xdr:rowOff>
    </xdr:to>
    <xdr:sp macro="" textlink="">
      <xdr:nvSpPr>
        <xdr:cNvPr id="526" name="フローチャート : 判断 525"/>
        <xdr:cNvSpPr/>
      </xdr:nvSpPr>
      <xdr:spPr>
        <a:xfrm>
          <a:off x="16268700" y="6246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41364</xdr:rowOff>
    </xdr:from>
    <xdr:to>
      <xdr:col>22</xdr:col>
      <xdr:colOff>365125</xdr:colOff>
      <xdr:row>37</xdr:row>
      <xdr:rowOff>90437</xdr:rowOff>
    </xdr:to>
    <xdr:cxnSp macro="">
      <xdr:nvCxnSpPr>
        <xdr:cNvPr id="527" name="直線コネクタ 526"/>
        <xdr:cNvCxnSpPr/>
      </xdr:nvCxnSpPr>
      <xdr:spPr>
        <a:xfrm>
          <a:off x="14592300" y="6042114"/>
          <a:ext cx="889000" cy="391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35</xdr:row>
      <xdr:rowOff>110808</xdr:rowOff>
    </xdr:from>
    <xdr:to>
      <xdr:col>22</xdr:col>
      <xdr:colOff>415925</xdr:colOff>
      <xdr:row>36</xdr:row>
      <xdr:rowOff>40958</xdr:rowOff>
    </xdr:to>
    <xdr:sp macro="" textlink="">
      <xdr:nvSpPr>
        <xdr:cNvPr id="528" name="フローチャート : 判断 527"/>
        <xdr:cNvSpPr/>
      </xdr:nvSpPr>
      <xdr:spPr>
        <a:xfrm>
          <a:off x="15430500" y="611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57485</xdr:rowOff>
    </xdr:from>
    <xdr:ext cx="534377" cy="259045"/>
    <xdr:sp macro="" textlink="">
      <xdr:nvSpPr>
        <xdr:cNvPr id="529" name="テキスト ボックス 528"/>
        <xdr:cNvSpPr txBox="1"/>
      </xdr:nvSpPr>
      <xdr:spPr>
        <a:xfrm>
          <a:off x="15214111" y="5886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24,925</a:t>
          </a:r>
          <a:endParaRPr kumimoji="1" lang="ja-JP" altLang="en-US" sz="1000" b="1">
            <a:solidFill>
              <a:srgbClr val="000080"/>
            </a:solidFill>
            <a:latin typeface="ＭＳ Ｐゴシック"/>
          </a:endParaRPr>
        </a:p>
      </xdr:txBody>
    </xdr:sp>
    <xdr:clientData/>
  </xdr:oneCellAnchor>
  <xdr:twoCellAnchor>
    <xdr:from>
      <xdr:col>19</xdr:col>
      <xdr:colOff>644525</xdr:colOff>
      <xdr:row>35</xdr:row>
      <xdr:rowOff>41364</xdr:rowOff>
    </xdr:from>
    <xdr:to>
      <xdr:col>21</xdr:col>
      <xdr:colOff>161925</xdr:colOff>
      <xdr:row>37</xdr:row>
      <xdr:rowOff>65672</xdr:rowOff>
    </xdr:to>
    <xdr:cxnSp macro="">
      <xdr:nvCxnSpPr>
        <xdr:cNvPr id="530" name="直線コネクタ 529"/>
        <xdr:cNvCxnSpPr/>
      </xdr:nvCxnSpPr>
      <xdr:spPr>
        <a:xfrm flipV="1">
          <a:off x="13703300" y="6042114"/>
          <a:ext cx="889000" cy="367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35</xdr:row>
      <xdr:rowOff>144297</xdr:rowOff>
    </xdr:from>
    <xdr:to>
      <xdr:col>21</xdr:col>
      <xdr:colOff>212725</xdr:colOff>
      <xdr:row>36</xdr:row>
      <xdr:rowOff>74447</xdr:rowOff>
    </xdr:to>
    <xdr:sp macro="" textlink="">
      <xdr:nvSpPr>
        <xdr:cNvPr id="531" name="フローチャート : 判断 530"/>
        <xdr:cNvSpPr/>
      </xdr:nvSpPr>
      <xdr:spPr>
        <a:xfrm>
          <a:off x="14541500" y="6145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65574</xdr:rowOff>
    </xdr:from>
    <xdr:ext cx="534377" cy="259045"/>
    <xdr:sp macro="" textlink="">
      <xdr:nvSpPr>
        <xdr:cNvPr id="532" name="テキスト ボックス 531"/>
        <xdr:cNvSpPr txBox="1"/>
      </xdr:nvSpPr>
      <xdr:spPr>
        <a:xfrm>
          <a:off x="14325111" y="6237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24,046</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166332</xdr:rowOff>
    </xdr:from>
    <xdr:to>
      <xdr:col>19</xdr:col>
      <xdr:colOff>644525</xdr:colOff>
      <xdr:row>37</xdr:row>
      <xdr:rowOff>65672</xdr:rowOff>
    </xdr:to>
    <xdr:cxnSp macro="">
      <xdr:nvCxnSpPr>
        <xdr:cNvPr id="533" name="直線コネクタ 532"/>
        <xdr:cNvCxnSpPr/>
      </xdr:nvCxnSpPr>
      <xdr:spPr>
        <a:xfrm>
          <a:off x="12814300" y="6338532"/>
          <a:ext cx="889000" cy="70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54496</xdr:rowOff>
    </xdr:from>
    <xdr:to>
      <xdr:col>20</xdr:col>
      <xdr:colOff>9525</xdr:colOff>
      <xdr:row>36</xdr:row>
      <xdr:rowOff>156096</xdr:rowOff>
    </xdr:to>
    <xdr:sp macro="" textlink="">
      <xdr:nvSpPr>
        <xdr:cNvPr id="534" name="フローチャート : 判断 533"/>
        <xdr:cNvSpPr/>
      </xdr:nvSpPr>
      <xdr:spPr>
        <a:xfrm>
          <a:off x="13652500" y="6226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1173</xdr:rowOff>
    </xdr:from>
    <xdr:ext cx="534377" cy="259045"/>
    <xdr:sp macro="" textlink="">
      <xdr:nvSpPr>
        <xdr:cNvPr id="535" name="テキスト ボックス 534"/>
        <xdr:cNvSpPr txBox="1"/>
      </xdr:nvSpPr>
      <xdr:spPr>
        <a:xfrm>
          <a:off x="13436111" y="6001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21,903</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105016</xdr:rowOff>
    </xdr:from>
    <xdr:to>
      <xdr:col>18</xdr:col>
      <xdr:colOff>492125</xdr:colOff>
      <xdr:row>37</xdr:row>
      <xdr:rowOff>35166</xdr:rowOff>
    </xdr:to>
    <xdr:sp macro="" textlink="">
      <xdr:nvSpPr>
        <xdr:cNvPr id="536" name="フローチャート : 判断 535"/>
        <xdr:cNvSpPr/>
      </xdr:nvSpPr>
      <xdr:spPr>
        <a:xfrm>
          <a:off x="12763500" y="6277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51693</xdr:rowOff>
    </xdr:from>
    <xdr:ext cx="534377" cy="259045"/>
    <xdr:sp macro="" textlink="">
      <xdr:nvSpPr>
        <xdr:cNvPr id="537" name="テキスト ボックス 536"/>
        <xdr:cNvSpPr txBox="1"/>
      </xdr:nvSpPr>
      <xdr:spPr>
        <a:xfrm>
          <a:off x="12547111" y="6052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20,577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151803</xdr:rowOff>
    </xdr:from>
    <xdr:to>
      <xdr:col>23</xdr:col>
      <xdr:colOff>568325</xdr:colOff>
      <xdr:row>37</xdr:row>
      <xdr:rowOff>81953</xdr:rowOff>
    </xdr:to>
    <xdr:sp macro="" textlink="">
      <xdr:nvSpPr>
        <xdr:cNvPr id="543" name="円/楕円 542"/>
        <xdr:cNvSpPr/>
      </xdr:nvSpPr>
      <xdr:spPr>
        <a:xfrm>
          <a:off x="16268700" y="6324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130230</xdr:rowOff>
    </xdr:from>
    <xdr:ext cx="534377" cy="259045"/>
    <xdr:sp macro="" textlink="">
      <xdr:nvSpPr>
        <xdr:cNvPr id="544" name="消防費該当値テキスト"/>
        <xdr:cNvSpPr txBox="1"/>
      </xdr:nvSpPr>
      <xdr:spPr>
        <a:xfrm>
          <a:off x="16370300" y="6302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19,349</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39637</xdr:rowOff>
    </xdr:from>
    <xdr:to>
      <xdr:col>22</xdr:col>
      <xdr:colOff>415925</xdr:colOff>
      <xdr:row>37</xdr:row>
      <xdr:rowOff>141237</xdr:rowOff>
    </xdr:to>
    <xdr:sp macro="" textlink="">
      <xdr:nvSpPr>
        <xdr:cNvPr id="545" name="円/楕円 544"/>
        <xdr:cNvSpPr/>
      </xdr:nvSpPr>
      <xdr:spPr>
        <a:xfrm>
          <a:off x="15430500" y="638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132363</xdr:rowOff>
    </xdr:from>
    <xdr:ext cx="534377" cy="259045"/>
    <xdr:sp macro="" textlink="">
      <xdr:nvSpPr>
        <xdr:cNvPr id="546" name="テキスト ボックス 545"/>
        <xdr:cNvSpPr txBox="1"/>
      </xdr:nvSpPr>
      <xdr:spPr>
        <a:xfrm>
          <a:off x="15214111" y="6476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17,793</a:t>
          </a:r>
          <a:endParaRPr kumimoji="1" lang="ja-JP" altLang="en-US" sz="1000" b="1">
            <a:solidFill>
              <a:srgbClr val="FF0000"/>
            </a:solidFill>
            <a:latin typeface="ＭＳ Ｐゴシック"/>
          </a:endParaRPr>
        </a:p>
      </xdr:txBody>
    </xdr:sp>
    <xdr:clientData/>
  </xdr:oneCellAnchor>
  <xdr:twoCellAnchor>
    <xdr:from>
      <xdr:col>21</xdr:col>
      <xdr:colOff>111125</xdr:colOff>
      <xdr:row>34</xdr:row>
      <xdr:rowOff>162014</xdr:rowOff>
    </xdr:from>
    <xdr:to>
      <xdr:col>21</xdr:col>
      <xdr:colOff>212725</xdr:colOff>
      <xdr:row>35</xdr:row>
      <xdr:rowOff>92164</xdr:rowOff>
    </xdr:to>
    <xdr:sp macro="" textlink="">
      <xdr:nvSpPr>
        <xdr:cNvPr id="547" name="円/楕円 546"/>
        <xdr:cNvSpPr/>
      </xdr:nvSpPr>
      <xdr:spPr>
        <a:xfrm>
          <a:off x="14541500" y="5991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33</xdr:row>
      <xdr:rowOff>108691</xdr:rowOff>
    </xdr:from>
    <xdr:ext cx="534377" cy="259045"/>
    <xdr:sp macro="" textlink="">
      <xdr:nvSpPr>
        <xdr:cNvPr id="548" name="テキスト ボックス 547"/>
        <xdr:cNvSpPr txBox="1"/>
      </xdr:nvSpPr>
      <xdr:spPr>
        <a:xfrm>
          <a:off x="14325111" y="5766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28,081</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14872</xdr:rowOff>
    </xdr:from>
    <xdr:to>
      <xdr:col>20</xdr:col>
      <xdr:colOff>9525</xdr:colOff>
      <xdr:row>37</xdr:row>
      <xdr:rowOff>116472</xdr:rowOff>
    </xdr:to>
    <xdr:sp macro="" textlink="">
      <xdr:nvSpPr>
        <xdr:cNvPr id="549" name="円/楕円 548"/>
        <xdr:cNvSpPr/>
      </xdr:nvSpPr>
      <xdr:spPr>
        <a:xfrm>
          <a:off x="13652500" y="6358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107599</xdr:rowOff>
    </xdr:from>
    <xdr:ext cx="534377" cy="259045"/>
    <xdr:sp macro="" textlink="">
      <xdr:nvSpPr>
        <xdr:cNvPr id="550" name="テキスト ボックス 549"/>
        <xdr:cNvSpPr txBox="1"/>
      </xdr:nvSpPr>
      <xdr:spPr>
        <a:xfrm>
          <a:off x="13436111" y="6451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18,443</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115532</xdr:rowOff>
    </xdr:from>
    <xdr:to>
      <xdr:col>18</xdr:col>
      <xdr:colOff>492125</xdr:colOff>
      <xdr:row>37</xdr:row>
      <xdr:rowOff>45682</xdr:rowOff>
    </xdr:to>
    <xdr:sp macro="" textlink="">
      <xdr:nvSpPr>
        <xdr:cNvPr id="551" name="円/楕円 550"/>
        <xdr:cNvSpPr/>
      </xdr:nvSpPr>
      <xdr:spPr>
        <a:xfrm>
          <a:off x="12763500" y="628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36809</xdr:rowOff>
    </xdr:from>
    <xdr:ext cx="534377" cy="259045"/>
    <xdr:sp macro="" textlink="">
      <xdr:nvSpPr>
        <xdr:cNvPr id="552" name="テキスト ボックス 551"/>
        <xdr:cNvSpPr txBox="1"/>
      </xdr:nvSpPr>
      <xdr:spPr>
        <a:xfrm>
          <a:off x="12547111" y="638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20,301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47,360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3" name="テキスト ボックス 562"/>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4" name="直線コネクタ 563"/>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5" name="テキスト ボックス 564"/>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6" name="直線コネクタ 565"/>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7" name="テキスト ボックス 566"/>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8" name="直線コネクタ 567"/>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69" name="テキスト ボックス 568"/>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0" name="直線コネクタ 569"/>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71" name="テキスト ボックス 570"/>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2" name="直線コネクタ 571"/>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3" name="テキスト ボックス 572"/>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4" name="直線コネクタ 573"/>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5" name="テキスト ボックス 574"/>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6" name="直線コネクタ 57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7" name="テキスト ボックス 576"/>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112692</xdr:rowOff>
    </xdr:from>
    <xdr:to>
      <xdr:col>23</xdr:col>
      <xdr:colOff>516889</xdr:colOff>
      <xdr:row>58</xdr:row>
      <xdr:rowOff>75709</xdr:rowOff>
    </xdr:to>
    <xdr:cxnSp macro="">
      <xdr:nvCxnSpPr>
        <xdr:cNvPr id="579" name="直線コネクタ 578"/>
        <xdr:cNvCxnSpPr/>
      </xdr:nvCxnSpPr>
      <xdr:spPr>
        <a:xfrm flipV="1">
          <a:off x="16317595" y="8685192"/>
          <a:ext cx="1269" cy="13346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79536</xdr:rowOff>
    </xdr:from>
    <xdr:ext cx="534377" cy="259045"/>
    <xdr:sp macro="" textlink="">
      <xdr:nvSpPr>
        <xdr:cNvPr id="580" name="教育費最小値テキスト"/>
        <xdr:cNvSpPr txBox="1"/>
      </xdr:nvSpPr>
      <xdr:spPr>
        <a:xfrm>
          <a:off x="16370300" y="10023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31,919</a:t>
          </a:r>
          <a:endParaRPr kumimoji="1" lang="ja-JP" altLang="en-US" sz="1000" b="1">
            <a:latin typeface="ＭＳ Ｐゴシック"/>
          </a:endParaRPr>
        </a:p>
      </xdr:txBody>
    </xdr:sp>
    <xdr:clientData/>
  </xdr:oneCellAnchor>
  <xdr:twoCellAnchor>
    <xdr:from>
      <xdr:col>23</xdr:col>
      <xdr:colOff>428625</xdr:colOff>
      <xdr:row>58</xdr:row>
      <xdr:rowOff>75709</xdr:rowOff>
    </xdr:from>
    <xdr:to>
      <xdr:col>23</xdr:col>
      <xdr:colOff>606425</xdr:colOff>
      <xdr:row>58</xdr:row>
      <xdr:rowOff>75709</xdr:rowOff>
    </xdr:to>
    <xdr:cxnSp macro="">
      <xdr:nvCxnSpPr>
        <xdr:cNvPr id="581" name="直線コネクタ 580"/>
        <xdr:cNvCxnSpPr/>
      </xdr:nvCxnSpPr>
      <xdr:spPr>
        <a:xfrm>
          <a:off x="16230600" y="10019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59369</xdr:rowOff>
    </xdr:from>
    <xdr:ext cx="599010" cy="259045"/>
    <xdr:sp macro="" textlink="">
      <xdr:nvSpPr>
        <xdr:cNvPr id="582" name="教育費最大値テキスト"/>
        <xdr:cNvSpPr txBox="1"/>
      </xdr:nvSpPr>
      <xdr:spPr>
        <a:xfrm>
          <a:off x="16370300" y="8460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113,654</a:t>
          </a:r>
          <a:endParaRPr kumimoji="1" lang="ja-JP" altLang="en-US" sz="1000" b="1">
            <a:latin typeface="ＭＳ Ｐゴシック"/>
          </a:endParaRPr>
        </a:p>
      </xdr:txBody>
    </xdr:sp>
    <xdr:clientData/>
  </xdr:oneCellAnchor>
  <xdr:twoCellAnchor>
    <xdr:from>
      <xdr:col>23</xdr:col>
      <xdr:colOff>428625</xdr:colOff>
      <xdr:row>50</xdr:row>
      <xdr:rowOff>112692</xdr:rowOff>
    </xdr:from>
    <xdr:to>
      <xdr:col>23</xdr:col>
      <xdr:colOff>606425</xdr:colOff>
      <xdr:row>50</xdr:row>
      <xdr:rowOff>112692</xdr:rowOff>
    </xdr:to>
    <xdr:cxnSp macro="">
      <xdr:nvCxnSpPr>
        <xdr:cNvPr id="583" name="直線コネクタ 582"/>
        <xdr:cNvCxnSpPr/>
      </xdr:nvCxnSpPr>
      <xdr:spPr>
        <a:xfrm>
          <a:off x="16230600" y="8685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82403</xdr:rowOff>
    </xdr:from>
    <xdr:to>
      <xdr:col>23</xdr:col>
      <xdr:colOff>517525</xdr:colOff>
      <xdr:row>56</xdr:row>
      <xdr:rowOff>100952</xdr:rowOff>
    </xdr:to>
    <xdr:cxnSp macro="">
      <xdr:nvCxnSpPr>
        <xdr:cNvPr id="584" name="直線コネクタ 583"/>
        <xdr:cNvCxnSpPr/>
      </xdr:nvCxnSpPr>
      <xdr:spPr>
        <a:xfrm flipV="1">
          <a:off x="15481300" y="9512153"/>
          <a:ext cx="838200" cy="189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114010</xdr:rowOff>
    </xdr:from>
    <xdr:ext cx="534377" cy="259045"/>
    <xdr:sp macro="" textlink="">
      <xdr:nvSpPr>
        <xdr:cNvPr id="585" name="教育費平均値テキスト"/>
        <xdr:cNvSpPr txBox="1"/>
      </xdr:nvSpPr>
      <xdr:spPr>
        <a:xfrm>
          <a:off x="16370300" y="95437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56,641</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135583</xdr:rowOff>
    </xdr:from>
    <xdr:to>
      <xdr:col>23</xdr:col>
      <xdr:colOff>568325</xdr:colOff>
      <xdr:row>56</xdr:row>
      <xdr:rowOff>65733</xdr:rowOff>
    </xdr:to>
    <xdr:sp macro="" textlink="">
      <xdr:nvSpPr>
        <xdr:cNvPr id="586" name="フローチャート : 判断 585"/>
        <xdr:cNvSpPr/>
      </xdr:nvSpPr>
      <xdr:spPr>
        <a:xfrm>
          <a:off x="16268700" y="9565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100952</xdr:rowOff>
    </xdr:from>
    <xdr:to>
      <xdr:col>22</xdr:col>
      <xdr:colOff>365125</xdr:colOff>
      <xdr:row>56</xdr:row>
      <xdr:rowOff>148697</xdr:rowOff>
    </xdr:to>
    <xdr:cxnSp macro="">
      <xdr:nvCxnSpPr>
        <xdr:cNvPr id="587" name="直線コネクタ 586"/>
        <xdr:cNvCxnSpPr/>
      </xdr:nvCxnSpPr>
      <xdr:spPr>
        <a:xfrm flipV="1">
          <a:off x="14592300" y="9702152"/>
          <a:ext cx="889000" cy="47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55</xdr:row>
      <xdr:rowOff>68914</xdr:rowOff>
    </xdr:from>
    <xdr:to>
      <xdr:col>22</xdr:col>
      <xdr:colOff>415925</xdr:colOff>
      <xdr:row>55</xdr:row>
      <xdr:rowOff>170514</xdr:rowOff>
    </xdr:to>
    <xdr:sp macro="" textlink="">
      <xdr:nvSpPr>
        <xdr:cNvPr id="588" name="フローチャート : 判断 587"/>
        <xdr:cNvSpPr/>
      </xdr:nvSpPr>
      <xdr:spPr>
        <a:xfrm>
          <a:off x="15430500" y="949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15591</xdr:rowOff>
    </xdr:from>
    <xdr:ext cx="534377" cy="259045"/>
    <xdr:sp macro="" textlink="">
      <xdr:nvSpPr>
        <xdr:cNvPr id="589" name="テキスト ボックス 588"/>
        <xdr:cNvSpPr txBox="1"/>
      </xdr:nvSpPr>
      <xdr:spPr>
        <a:xfrm>
          <a:off x="15214111" y="927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60,724</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148697</xdr:rowOff>
    </xdr:from>
    <xdr:to>
      <xdr:col>21</xdr:col>
      <xdr:colOff>161925</xdr:colOff>
      <xdr:row>58</xdr:row>
      <xdr:rowOff>87905</xdr:rowOff>
    </xdr:to>
    <xdr:cxnSp macro="">
      <xdr:nvCxnSpPr>
        <xdr:cNvPr id="590" name="直線コネクタ 589"/>
        <xdr:cNvCxnSpPr/>
      </xdr:nvCxnSpPr>
      <xdr:spPr>
        <a:xfrm flipV="1">
          <a:off x="13703300" y="9749897"/>
          <a:ext cx="889000" cy="282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155700</xdr:rowOff>
    </xdr:from>
    <xdr:to>
      <xdr:col>21</xdr:col>
      <xdr:colOff>212725</xdr:colOff>
      <xdr:row>56</xdr:row>
      <xdr:rowOff>85850</xdr:rowOff>
    </xdr:to>
    <xdr:sp macro="" textlink="">
      <xdr:nvSpPr>
        <xdr:cNvPr id="591" name="フローチャート : 判断 590"/>
        <xdr:cNvSpPr/>
      </xdr:nvSpPr>
      <xdr:spPr>
        <a:xfrm>
          <a:off x="14541500" y="958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102377</xdr:rowOff>
    </xdr:from>
    <xdr:ext cx="534377" cy="259045"/>
    <xdr:sp macro="" textlink="">
      <xdr:nvSpPr>
        <xdr:cNvPr id="592" name="テキスト ボックス 591"/>
        <xdr:cNvSpPr txBox="1"/>
      </xdr:nvSpPr>
      <xdr:spPr>
        <a:xfrm>
          <a:off x="14325111" y="9360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55,409</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20877</xdr:rowOff>
    </xdr:from>
    <xdr:to>
      <xdr:col>19</xdr:col>
      <xdr:colOff>644525</xdr:colOff>
      <xdr:row>58</xdr:row>
      <xdr:rowOff>87905</xdr:rowOff>
    </xdr:to>
    <xdr:cxnSp macro="">
      <xdr:nvCxnSpPr>
        <xdr:cNvPr id="593" name="直線コネクタ 592"/>
        <xdr:cNvCxnSpPr/>
      </xdr:nvCxnSpPr>
      <xdr:spPr>
        <a:xfrm>
          <a:off x="12814300" y="9964977"/>
          <a:ext cx="8890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13413</xdr:rowOff>
    </xdr:from>
    <xdr:to>
      <xdr:col>20</xdr:col>
      <xdr:colOff>9525</xdr:colOff>
      <xdr:row>56</xdr:row>
      <xdr:rowOff>115013</xdr:rowOff>
    </xdr:to>
    <xdr:sp macro="" textlink="">
      <xdr:nvSpPr>
        <xdr:cNvPr id="594" name="フローチャート : 判断 593"/>
        <xdr:cNvSpPr/>
      </xdr:nvSpPr>
      <xdr:spPr>
        <a:xfrm>
          <a:off x="13652500" y="9614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131540</xdr:rowOff>
    </xdr:from>
    <xdr:ext cx="534377" cy="259045"/>
    <xdr:sp macro="" textlink="">
      <xdr:nvSpPr>
        <xdr:cNvPr id="595" name="テキスト ボックス 594"/>
        <xdr:cNvSpPr txBox="1"/>
      </xdr:nvSpPr>
      <xdr:spPr>
        <a:xfrm>
          <a:off x="13436111" y="9389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53,623</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42641</xdr:rowOff>
    </xdr:from>
    <xdr:to>
      <xdr:col>18</xdr:col>
      <xdr:colOff>492125</xdr:colOff>
      <xdr:row>56</xdr:row>
      <xdr:rowOff>144241</xdr:rowOff>
    </xdr:to>
    <xdr:sp macro="" textlink="">
      <xdr:nvSpPr>
        <xdr:cNvPr id="596" name="フローチャート : 判断 595"/>
        <xdr:cNvSpPr/>
      </xdr:nvSpPr>
      <xdr:spPr>
        <a:xfrm>
          <a:off x="12763500" y="9643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160768</xdr:rowOff>
    </xdr:from>
    <xdr:ext cx="534377" cy="259045"/>
    <xdr:sp macro="" textlink="">
      <xdr:nvSpPr>
        <xdr:cNvPr id="597" name="テキスト ボックス 596"/>
        <xdr:cNvSpPr txBox="1"/>
      </xdr:nvSpPr>
      <xdr:spPr>
        <a:xfrm>
          <a:off x="12547111" y="9419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51,833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8" name="テキスト ボックス 59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9" name="テキスト ボックス 59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0" name="テキスト ボックス 59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1" name="テキスト ボックス 60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2" name="テキスト ボックス 60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31603</xdr:rowOff>
    </xdr:from>
    <xdr:to>
      <xdr:col>23</xdr:col>
      <xdr:colOff>568325</xdr:colOff>
      <xdr:row>55</xdr:row>
      <xdr:rowOff>133203</xdr:rowOff>
    </xdr:to>
    <xdr:sp macro="" textlink="">
      <xdr:nvSpPr>
        <xdr:cNvPr id="603" name="円/楕円 602"/>
        <xdr:cNvSpPr/>
      </xdr:nvSpPr>
      <xdr:spPr>
        <a:xfrm>
          <a:off x="16268700" y="9461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54480</xdr:rowOff>
    </xdr:from>
    <xdr:ext cx="534377" cy="259045"/>
    <xdr:sp macro="" textlink="">
      <xdr:nvSpPr>
        <xdr:cNvPr id="604" name="教育費該当値テキスト"/>
        <xdr:cNvSpPr txBox="1"/>
      </xdr:nvSpPr>
      <xdr:spPr>
        <a:xfrm>
          <a:off x="16370300" y="9312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63,009</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50152</xdr:rowOff>
    </xdr:from>
    <xdr:to>
      <xdr:col>22</xdr:col>
      <xdr:colOff>415925</xdr:colOff>
      <xdr:row>56</xdr:row>
      <xdr:rowOff>151752</xdr:rowOff>
    </xdr:to>
    <xdr:sp macro="" textlink="">
      <xdr:nvSpPr>
        <xdr:cNvPr id="605" name="円/楕円 604"/>
        <xdr:cNvSpPr/>
      </xdr:nvSpPr>
      <xdr:spPr>
        <a:xfrm>
          <a:off x="15430500" y="9651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142879</xdr:rowOff>
    </xdr:from>
    <xdr:ext cx="534377" cy="259045"/>
    <xdr:sp macro="" textlink="">
      <xdr:nvSpPr>
        <xdr:cNvPr id="606" name="テキスト ボックス 605"/>
        <xdr:cNvSpPr txBox="1"/>
      </xdr:nvSpPr>
      <xdr:spPr>
        <a:xfrm>
          <a:off x="15214111" y="9744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51,373</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97897</xdr:rowOff>
    </xdr:from>
    <xdr:to>
      <xdr:col>21</xdr:col>
      <xdr:colOff>212725</xdr:colOff>
      <xdr:row>57</xdr:row>
      <xdr:rowOff>28047</xdr:rowOff>
    </xdr:to>
    <xdr:sp macro="" textlink="">
      <xdr:nvSpPr>
        <xdr:cNvPr id="607" name="円/楕円 606"/>
        <xdr:cNvSpPr/>
      </xdr:nvSpPr>
      <xdr:spPr>
        <a:xfrm>
          <a:off x="14541500" y="9699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19174</xdr:rowOff>
    </xdr:from>
    <xdr:ext cx="534377" cy="259045"/>
    <xdr:sp macro="" textlink="">
      <xdr:nvSpPr>
        <xdr:cNvPr id="608" name="テキスト ボックス 607"/>
        <xdr:cNvSpPr txBox="1"/>
      </xdr:nvSpPr>
      <xdr:spPr>
        <a:xfrm>
          <a:off x="14325111" y="9791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48,449</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37105</xdr:rowOff>
    </xdr:from>
    <xdr:to>
      <xdr:col>20</xdr:col>
      <xdr:colOff>9525</xdr:colOff>
      <xdr:row>58</xdr:row>
      <xdr:rowOff>138705</xdr:rowOff>
    </xdr:to>
    <xdr:sp macro="" textlink="">
      <xdr:nvSpPr>
        <xdr:cNvPr id="609" name="円/楕円 608"/>
        <xdr:cNvSpPr/>
      </xdr:nvSpPr>
      <xdr:spPr>
        <a:xfrm>
          <a:off x="13652500" y="9981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129832</xdr:rowOff>
    </xdr:from>
    <xdr:ext cx="534377" cy="259045"/>
    <xdr:sp macro="" textlink="">
      <xdr:nvSpPr>
        <xdr:cNvPr id="610" name="テキスト ボックス 609"/>
        <xdr:cNvSpPr txBox="1"/>
      </xdr:nvSpPr>
      <xdr:spPr>
        <a:xfrm>
          <a:off x="13436111" y="10073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31,172</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141527</xdr:rowOff>
    </xdr:from>
    <xdr:to>
      <xdr:col>18</xdr:col>
      <xdr:colOff>492125</xdr:colOff>
      <xdr:row>58</xdr:row>
      <xdr:rowOff>71677</xdr:rowOff>
    </xdr:to>
    <xdr:sp macro="" textlink="">
      <xdr:nvSpPr>
        <xdr:cNvPr id="611" name="円/楕円 610"/>
        <xdr:cNvSpPr/>
      </xdr:nvSpPr>
      <xdr:spPr>
        <a:xfrm>
          <a:off x="12763500" y="9914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62804</xdr:rowOff>
    </xdr:from>
    <xdr:ext cx="534377" cy="259045"/>
    <xdr:sp macro="" textlink="">
      <xdr:nvSpPr>
        <xdr:cNvPr id="612" name="テキスト ボックス 611"/>
        <xdr:cNvSpPr txBox="1"/>
      </xdr:nvSpPr>
      <xdr:spPr>
        <a:xfrm>
          <a:off x="12547111" y="10006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35,277</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3" name="正方形/長方形 61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4" name="正方形/長方形 61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5" name="正方形/長方形 61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6" name="正方形/長方形 61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7" name="正方形/長方形 61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8" name="正方形/長方形 61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9" name="正方形/長方形 61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0" name="正方形/長方形 61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1" name="テキスト ボックス 62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2" name="直線コネクタ 62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623" name="直線コネクタ 622"/>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624" name="テキスト ボックス 623"/>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5" name="直線コネクタ 624"/>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26" name="テキスト ボックス 625"/>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627" name="直線コネクタ 626"/>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628" name="テキスト ボックス 627"/>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9" name="直線コネクタ 62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30" name="テキスト ボックス 629"/>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1"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131036</xdr:rowOff>
    </xdr:from>
    <xdr:to>
      <xdr:col>23</xdr:col>
      <xdr:colOff>516889</xdr:colOff>
      <xdr:row>78</xdr:row>
      <xdr:rowOff>25400</xdr:rowOff>
    </xdr:to>
    <xdr:cxnSp macro="">
      <xdr:nvCxnSpPr>
        <xdr:cNvPr id="632" name="直線コネクタ 631"/>
        <xdr:cNvCxnSpPr/>
      </xdr:nvCxnSpPr>
      <xdr:spPr>
        <a:xfrm flipV="1">
          <a:off x="16317595" y="12132536"/>
          <a:ext cx="1269" cy="12659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63345</xdr:rowOff>
    </xdr:from>
    <xdr:ext cx="249299" cy="259045"/>
    <xdr:sp macro="" textlink="">
      <xdr:nvSpPr>
        <xdr:cNvPr id="633" name="災害復旧費最小値テキスト"/>
        <xdr:cNvSpPr txBox="1"/>
      </xdr:nvSpPr>
      <xdr:spPr>
        <a:xfrm>
          <a:off x="16370300" y="134364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25400</xdr:rowOff>
    </xdr:from>
    <xdr:to>
      <xdr:col>23</xdr:col>
      <xdr:colOff>606425</xdr:colOff>
      <xdr:row>78</xdr:row>
      <xdr:rowOff>25400</xdr:rowOff>
    </xdr:to>
    <xdr:cxnSp macro="">
      <xdr:nvCxnSpPr>
        <xdr:cNvPr id="634" name="直線コネクタ 633"/>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77713</xdr:rowOff>
    </xdr:from>
    <xdr:ext cx="599010" cy="259045"/>
    <xdr:sp macro="" textlink="">
      <xdr:nvSpPr>
        <xdr:cNvPr id="635" name="災害復旧費最大値テキスト"/>
        <xdr:cNvSpPr txBox="1"/>
      </xdr:nvSpPr>
      <xdr:spPr>
        <a:xfrm>
          <a:off x="16370300" y="11907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221,516</a:t>
          </a:r>
          <a:endParaRPr kumimoji="1" lang="ja-JP" altLang="en-US" sz="1000" b="1">
            <a:latin typeface="ＭＳ Ｐゴシック"/>
          </a:endParaRPr>
        </a:p>
      </xdr:txBody>
    </xdr:sp>
    <xdr:clientData/>
  </xdr:oneCellAnchor>
  <xdr:twoCellAnchor>
    <xdr:from>
      <xdr:col>23</xdr:col>
      <xdr:colOff>428625</xdr:colOff>
      <xdr:row>70</xdr:row>
      <xdr:rowOff>131036</xdr:rowOff>
    </xdr:from>
    <xdr:to>
      <xdr:col>23</xdr:col>
      <xdr:colOff>606425</xdr:colOff>
      <xdr:row>70</xdr:row>
      <xdr:rowOff>131036</xdr:rowOff>
    </xdr:to>
    <xdr:cxnSp macro="">
      <xdr:nvCxnSpPr>
        <xdr:cNvPr id="636" name="直線コネクタ 635"/>
        <xdr:cNvCxnSpPr/>
      </xdr:nvCxnSpPr>
      <xdr:spPr>
        <a:xfrm>
          <a:off x="16230600" y="12132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18137</xdr:rowOff>
    </xdr:from>
    <xdr:to>
      <xdr:col>23</xdr:col>
      <xdr:colOff>517525</xdr:colOff>
      <xdr:row>78</xdr:row>
      <xdr:rowOff>24245</xdr:rowOff>
    </xdr:to>
    <xdr:cxnSp macro="">
      <xdr:nvCxnSpPr>
        <xdr:cNvPr id="637" name="直線コネクタ 636"/>
        <xdr:cNvCxnSpPr/>
      </xdr:nvCxnSpPr>
      <xdr:spPr>
        <a:xfrm>
          <a:off x="15481300" y="13391237"/>
          <a:ext cx="838200" cy="6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152244</xdr:rowOff>
    </xdr:from>
    <xdr:ext cx="469744" cy="259045"/>
    <xdr:sp macro="" textlink="">
      <xdr:nvSpPr>
        <xdr:cNvPr id="638" name="災害復旧費平均値テキスト"/>
        <xdr:cNvSpPr txBox="1"/>
      </xdr:nvSpPr>
      <xdr:spPr>
        <a:xfrm>
          <a:off x="16370300" y="131824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2,919</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129367</xdr:rowOff>
    </xdr:from>
    <xdr:to>
      <xdr:col>23</xdr:col>
      <xdr:colOff>568325</xdr:colOff>
      <xdr:row>78</xdr:row>
      <xdr:rowOff>59517</xdr:rowOff>
    </xdr:to>
    <xdr:sp macro="" textlink="">
      <xdr:nvSpPr>
        <xdr:cNvPr id="639" name="フローチャート : 判断 638"/>
        <xdr:cNvSpPr/>
      </xdr:nvSpPr>
      <xdr:spPr>
        <a:xfrm>
          <a:off x="16268700" y="13331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18137</xdr:rowOff>
    </xdr:from>
    <xdr:to>
      <xdr:col>22</xdr:col>
      <xdr:colOff>365125</xdr:colOff>
      <xdr:row>78</xdr:row>
      <xdr:rowOff>19286</xdr:rowOff>
    </xdr:to>
    <xdr:cxnSp macro="">
      <xdr:nvCxnSpPr>
        <xdr:cNvPr id="640" name="直線コネクタ 639"/>
        <xdr:cNvCxnSpPr/>
      </xdr:nvCxnSpPr>
      <xdr:spPr>
        <a:xfrm flipV="1">
          <a:off x="14592300" y="13391237"/>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99696</xdr:rowOff>
    </xdr:from>
    <xdr:to>
      <xdr:col>22</xdr:col>
      <xdr:colOff>415925</xdr:colOff>
      <xdr:row>78</xdr:row>
      <xdr:rowOff>29846</xdr:rowOff>
    </xdr:to>
    <xdr:sp macro="" textlink="">
      <xdr:nvSpPr>
        <xdr:cNvPr id="641" name="フローチャート : 判断 640"/>
        <xdr:cNvSpPr/>
      </xdr:nvSpPr>
      <xdr:spPr>
        <a:xfrm>
          <a:off x="15430500" y="13301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46373</xdr:rowOff>
    </xdr:from>
    <xdr:ext cx="469744" cy="259045"/>
    <xdr:sp macro="" textlink="">
      <xdr:nvSpPr>
        <xdr:cNvPr id="642" name="テキスト ボックス 641"/>
        <xdr:cNvSpPr txBox="1"/>
      </xdr:nvSpPr>
      <xdr:spPr>
        <a:xfrm>
          <a:off x="15246427" y="13076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17799</xdr:rowOff>
    </xdr:from>
    <xdr:to>
      <xdr:col>21</xdr:col>
      <xdr:colOff>161925</xdr:colOff>
      <xdr:row>78</xdr:row>
      <xdr:rowOff>19286</xdr:rowOff>
    </xdr:to>
    <xdr:cxnSp macro="">
      <xdr:nvCxnSpPr>
        <xdr:cNvPr id="643" name="直線コネクタ 642"/>
        <xdr:cNvCxnSpPr/>
      </xdr:nvCxnSpPr>
      <xdr:spPr>
        <a:xfrm>
          <a:off x="13703300" y="13390899"/>
          <a:ext cx="889000" cy="1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100850</xdr:rowOff>
    </xdr:from>
    <xdr:to>
      <xdr:col>21</xdr:col>
      <xdr:colOff>212725</xdr:colOff>
      <xdr:row>78</xdr:row>
      <xdr:rowOff>31000</xdr:rowOff>
    </xdr:to>
    <xdr:sp macro="" textlink="">
      <xdr:nvSpPr>
        <xdr:cNvPr id="644" name="フローチャート : 判断 643"/>
        <xdr:cNvSpPr/>
      </xdr:nvSpPr>
      <xdr:spPr>
        <a:xfrm>
          <a:off x="14541500" y="1330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47527</xdr:rowOff>
    </xdr:from>
    <xdr:ext cx="469744" cy="259045"/>
    <xdr:sp macro="" textlink="">
      <xdr:nvSpPr>
        <xdr:cNvPr id="645" name="テキスト ボックス 644"/>
        <xdr:cNvSpPr txBox="1"/>
      </xdr:nvSpPr>
      <xdr:spPr>
        <a:xfrm>
          <a:off x="14357427" y="13077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14021</xdr:rowOff>
    </xdr:from>
    <xdr:to>
      <xdr:col>19</xdr:col>
      <xdr:colOff>644525</xdr:colOff>
      <xdr:row>78</xdr:row>
      <xdr:rowOff>17799</xdr:rowOff>
    </xdr:to>
    <xdr:cxnSp macro="">
      <xdr:nvCxnSpPr>
        <xdr:cNvPr id="646" name="直線コネクタ 645"/>
        <xdr:cNvCxnSpPr/>
      </xdr:nvCxnSpPr>
      <xdr:spPr>
        <a:xfrm>
          <a:off x="12814300" y="13387121"/>
          <a:ext cx="889000" cy="3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82014</xdr:rowOff>
    </xdr:from>
    <xdr:to>
      <xdr:col>20</xdr:col>
      <xdr:colOff>9525</xdr:colOff>
      <xdr:row>78</xdr:row>
      <xdr:rowOff>12164</xdr:rowOff>
    </xdr:to>
    <xdr:sp macro="" textlink="">
      <xdr:nvSpPr>
        <xdr:cNvPr id="647" name="フローチャート : 判断 646"/>
        <xdr:cNvSpPr/>
      </xdr:nvSpPr>
      <xdr:spPr>
        <a:xfrm>
          <a:off x="13652500" y="13283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28691</xdr:rowOff>
    </xdr:from>
    <xdr:ext cx="534377" cy="259045"/>
    <xdr:sp macro="" textlink="">
      <xdr:nvSpPr>
        <xdr:cNvPr id="648" name="テキスト ボックス 647"/>
        <xdr:cNvSpPr txBox="1"/>
      </xdr:nvSpPr>
      <xdr:spPr>
        <a:xfrm>
          <a:off x="13436111" y="13058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105291</xdr:rowOff>
    </xdr:from>
    <xdr:to>
      <xdr:col>18</xdr:col>
      <xdr:colOff>492125</xdr:colOff>
      <xdr:row>78</xdr:row>
      <xdr:rowOff>35441</xdr:rowOff>
    </xdr:to>
    <xdr:sp macro="" textlink="">
      <xdr:nvSpPr>
        <xdr:cNvPr id="649" name="フローチャート : 判断 648"/>
        <xdr:cNvSpPr/>
      </xdr:nvSpPr>
      <xdr:spPr>
        <a:xfrm>
          <a:off x="12763500" y="13306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51968</xdr:rowOff>
    </xdr:from>
    <xdr:ext cx="469744" cy="259045"/>
    <xdr:sp macro="" textlink="">
      <xdr:nvSpPr>
        <xdr:cNvPr id="650" name="テキスト ボックス 649"/>
        <xdr:cNvSpPr txBox="1"/>
      </xdr:nvSpPr>
      <xdr:spPr>
        <a:xfrm>
          <a:off x="12579427" y="13082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1" name="テキスト ボックス 65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2" name="テキスト ボックス 65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3" name="テキスト ボックス 65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4" name="テキスト ボックス 65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5" name="テキスト ボックス 65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144895</xdr:rowOff>
    </xdr:from>
    <xdr:to>
      <xdr:col>23</xdr:col>
      <xdr:colOff>568325</xdr:colOff>
      <xdr:row>78</xdr:row>
      <xdr:rowOff>75045</xdr:rowOff>
    </xdr:to>
    <xdr:sp macro="" textlink="">
      <xdr:nvSpPr>
        <xdr:cNvPr id="656" name="円/楕円 655"/>
        <xdr:cNvSpPr/>
      </xdr:nvSpPr>
      <xdr:spPr>
        <a:xfrm>
          <a:off x="16268700" y="1334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107794</xdr:rowOff>
    </xdr:from>
    <xdr:ext cx="378565" cy="259045"/>
    <xdr:sp macro="" textlink="">
      <xdr:nvSpPr>
        <xdr:cNvPr id="657" name="災害復旧費該当値テキスト"/>
        <xdr:cNvSpPr txBox="1"/>
      </xdr:nvSpPr>
      <xdr:spPr>
        <a:xfrm>
          <a:off x="16370300" y="133094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138787</xdr:rowOff>
    </xdr:from>
    <xdr:to>
      <xdr:col>22</xdr:col>
      <xdr:colOff>415925</xdr:colOff>
      <xdr:row>78</xdr:row>
      <xdr:rowOff>68937</xdr:rowOff>
    </xdr:to>
    <xdr:sp macro="" textlink="">
      <xdr:nvSpPr>
        <xdr:cNvPr id="658" name="円/楕円 657"/>
        <xdr:cNvSpPr/>
      </xdr:nvSpPr>
      <xdr:spPr>
        <a:xfrm>
          <a:off x="15430500" y="13340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60064</xdr:rowOff>
    </xdr:from>
    <xdr:ext cx="469744" cy="259045"/>
    <xdr:sp macro="" textlink="">
      <xdr:nvSpPr>
        <xdr:cNvPr id="659" name="テキスト ボックス 658"/>
        <xdr:cNvSpPr txBox="1"/>
      </xdr:nvSpPr>
      <xdr:spPr>
        <a:xfrm>
          <a:off x="15246427" y="13433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1,271</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139936</xdr:rowOff>
    </xdr:from>
    <xdr:to>
      <xdr:col>21</xdr:col>
      <xdr:colOff>212725</xdr:colOff>
      <xdr:row>78</xdr:row>
      <xdr:rowOff>70086</xdr:rowOff>
    </xdr:to>
    <xdr:sp macro="" textlink="">
      <xdr:nvSpPr>
        <xdr:cNvPr id="660" name="円/楕円 659"/>
        <xdr:cNvSpPr/>
      </xdr:nvSpPr>
      <xdr:spPr>
        <a:xfrm>
          <a:off x="14541500" y="1334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61213</xdr:rowOff>
    </xdr:from>
    <xdr:ext cx="469744" cy="259045"/>
    <xdr:sp macro="" textlink="">
      <xdr:nvSpPr>
        <xdr:cNvPr id="661" name="テキスト ボックス 660"/>
        <xdr:cNvSpPr txBox="1"/>
      </xdr:nvSpPr>
      <xdr:spPr>
        <a:xfrm>
          <a:off x="14357427" y="1343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138449</xdr:rowOff>
    </xdr:from>
    <xdr:to>
      <xdr:col>20</xdr:col>
      <xdr:colOff>9525</xdr:colOff>
      <xdr:row>78</xdr:row>
      <xdr:rowOff>68599</xdr:rowOff>
    </xdr:to>
    <xdr:sp macro="" textlink="">
      <xdr:nvSpPr>
        <xdr:cNvPr id="662" name="円/楕円 661"/>
        <xdr:cNvSpPr/>
      </xdr:nvSpPr>
      <xdr:spPr>
        <a:xfrm>
          <a:off x="13652500" y="13340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59726</xdr:rowOff>
    </xdr:from>
    <xdr:ext cx="469744" cy="259045"/>
    <xdr:sp macro="" textlink="">
      <xdr:nvSpPr>
        <xdr:cNvPr id="663" name="テキスト ボックス 662"/>
        <xdr:cNvSpPr txBox="1"/>
      </xdr:nvSpPr>
      <xdr:spPr>
        <a:xfrm>
          <a:off x="13468427" y="13432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1,330</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134671</xdr:rowOff>
    </xdr:from>
    <xdr:to>
      <xdr:col>18</xdr:col>
      <xdr:colOff>492125</xdr:colOff>
      <xdr:row>78</xdr:row>
      <xdr:rowOff>64821</xdr:rowOff>
    </xdr:to>
    <xdr:sp macro="" textlink="">
      <xdr:nvSpPr>
        <xdr:cNvPr id="664" name="円/楕円 663"/>
        <xdr:cNvSpPr/>
      </xdr:nvSpPr>
      <xdr:spPr>
        <a:xfrm>
          <a:off x="12763500" y="13336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55948</xdr:rowOff>
    </xdr:from>
    <xdr:ext cx="469744" cy="259045"/>
    <xdr:sp macro="" textlink="">
      <xdr:nvSpPr>
        <xdr:cNvPr id="665" name="テキスト ボックス 664"/>
        <xdr:cNvSpPr txBox="1"/>
      </xdr:nvSpPr>
      <xdr:spPr>
        <a:xfrm>
          <a:off x="12579427" y="134290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6" name="正方形/長方形 66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7" name="正方形/長方形 66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8" name="正方形/長方形 66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9" name="正方形/長方形 66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0" name="正方形/長方形 66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1" name="正方形/長方形 67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2" name="正方形/長方形 67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61,639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3" name="正方形/長方形 67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4" name="テキスト ボックス 67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5" name="直線コネクタ 67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6" name="直線コネクタ 675"/>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7" name="テキスト ボックス 676"/>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8" name="直線コネクタ 677"/>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79" name="テキスト ボックス 678"/>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80" name="直線コネクタ 679"/>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81" name="テキスト ボックス 680"/>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82" name="直線コネクタ 681"/>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3" name="テキスト ボックス 682"/>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4" name="直線コネクタ 683"/>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5" name="テキスト ボックス 684"/>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6" name="直線コネクタ 68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7" name="テキスト ボックス 68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8"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111765</xdr:rowOff>
    </xdr:from>
    <xdr:to>
      <xdr:col>23</xdr:col>
      <xdr:colOff>516889</xdr:colOff>
      <xdr:row>98</xdr:row>
      <xdr:rowOff>67363</xdr:rowOff>
    </xdr:to>
    <xdr:cxnSp macro="">
      <xdr:nvCxnSpPr>
        <xdr:cNvPr id="689" name="直線コネクタ 688"/>
        <xdr:cNvCxnSpPr/>
      </xdr:nvCxnSpPr>
      <xdr:spPr>
        <a:xfrm flipV="1">
          <a:off x="16317595" y="15713715"/>
          <a:ext cx="1269" cy="1155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71190</xdr:rowOff>
    </xdr:from>
    <xdr:ext cx="534377" cy="259045"/>
    <xdr:sp macro="" textlink="">
      <xdr:nvSpPr>
        <xdr:cNvPr id="690" name="公債費最小値テキスト"/>
        <xdr:cNvSpPr txBox="1"/>
      </xdr:nvSpPr>
      <xdr:spPr>
        <a:xfrm>
          <a:off x="16370300" y="16873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19,493</a:t>
          </a:r>
          <a:endParaRPr kumimoji="1" lang="ja-JP" altLang="en-US" sz="1000" b="1">
            <a:latin typeface="ＭＳ Ｐゴシック"/>
          </a:endParaRPr>
        </a:p>
      </xdr:txBody>
    </xdr:sp>
    <xdr:clientData/>
  </xdr:oneCellAnchor>
  <xdr:twoCellAnchor>
    <xdr:from>
      <xdr:col>23</xdr:col>
      <xdr:colOff>428625</xdr:colOff>
      <xdr:row>98</xdr:row>
      <xdr:rowOff>67363</xdr:rowOff>
    </xdr:from>
    <xdr:to>
      <xdr:col>23</xdr:col>
      <xdr:colOff>606425</xdr:colOff>
      <xdr:row>98</xdr:row>
      <xdr:rowOff>67363</xdr:rowOff>
    </xdr:to>
    <xdr:cxnSp macro="">
      <xdr:nvCxnSpPr>
        <xdr:cNvPr id="691" name="直線コネクタ 690"/>
        <xdr:cNvCxnSpPr/>
      </xdr:nvCxnSpPr>
      <xdr:spPr>
        <a:xfrm>
          <a:off x="16230600" y="16869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58442</xdr:rowOff>
    </xdr:from>
    <xdr:ext cx="599010" cy="259045"/>
    <xdr:sp macro="" textlink="">
      <xdr:nvSpPr>
        <xdr:cNvPr id="692" name="公債費最大値テキスト"/>
        <xdr:cNvSpPr txBox="1"/>
      </xdr:nvSpPr>
      <xdr:spPr>
        <a:xfrm>
          <a:off x="16370300" y="154889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171,166</a:t>
          </a:r>
          <a:endParaRPr kumimoji="1" lang="ja-JP" altLang="en-US" sz="1000" b="1">
            <a:latin typeface="ＭＳ Ｐゴシック"/>
          </a:endParaRPr>
        </a:p>
      </xdr:txBody>
    </xdr:sp>
    <xdr:clientData/>
  </xdr:oneCellAnchor>
  <xdr:twoCellAnchor>
    <xdr:from>
      <xdr:col>23</xdr:col>
      <xdr:colOff>428625</xdr:colOff>
      <xdr:row>91</xdr:row>
      <xdr:rowOff>111765</xdr:rowOff>
    </xdr:from>
    <xdr:to>
      <xdr:col>23</xdr:col>
      <xdr:colOff>606425</xdr:colOff>
      <xdr:row>91</xdr:row>
      <xdr:rowOff>111765</xdr:rowOff>
    </xdr:to>
    <xdr:cxnSp macro="">
      <xdr:nvCxnSpPr>
        <xdr:cNvPr id="693" name="直線コネクタ 692"/>
        <xdr:cNvCxnSpPr/>
      </xdr:nvCxnSpPr>
      <xdr:spPr>
        <a:xfrm>
          <a:off x="16230600" y="15713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114395</xdr:rowOff>
    </xdr:from>
    <xdr:to>
      <xdr:col>23</xdr:col>
      <xdr:colOff>517525</xdr:colOff>
      <xdr:row>97</xdr:row>
      <xdr:rowOff>118067</xdr:rowOff>
    </xdr:to>
    <xdr:cxnSp macro="">
      <xdr:nvCxnSpPr>
        <xdr:cNvPr id="694" name="直線コネクタ 693"/>
        <xdr:cNvCxnSpPr/>
      </xdr:nvCxnSpPr>
      <xdr:spPr>
        <a:xfrm flipV="1">
          <a:off x="15481300" y="16745045"/>
          <a:ext cx="838200" cy="3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110710</xdr:rowOff>
    </xdr:from>
    <xdr:ext cx="534377" cy="259045"/>
    <xdr:sp macro="" textlink="">
      <xdr:nvSpPr>
        <xdr:cNvPr id="695" name="公債費平均値テキスト"/>
        <xdr:cNvSpPr txBox="1"/>
      </xdr:nvSpPr>
      <xdr:spPr>
        <a:xfrm>
          <a:off x="16370300" y="163984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55,140</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87833</xdr:rowOff>
    </xdr:from>
    <xdr:to>
      <xdr:col>23</xdr:col>
      <xdr:colOff>568325</xdr:colOff>
      <xdr:row>97</xdr:row>
      <xdr:rowOff>17983</xdr:rowOff>
    </xdr:to>
    <xdr:sp macro="" textlink="">
      <xdr:nvSpPr>
        <xdr:cNvPr id="696" name="フローチャート : 判断 695"/>
        <xdr:cNvSpPr/>
      </xdr:nvSpPr>
      <xdr:spPr>
        <a:xfrm>
          <a:off x="16268700" y="16547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118067</xdr:rowOff>
    </xdr:from>
    <xdr:to>
      <xdr:col>22</xdr:col>
      <xdr:colOff>365125</xdr:colOff>
      <xdr:row>97</xdr:row>
      <xdr:rowOff>125381</xdr:rowOff>
    </xdr:to>
    <xdr:cxnSp macro="">
      <xdr:nvCxnSpPr>
        <xdr:cNvPr id="697" name="直線コネクタ 696"/>
        <xdr:cNvCxnSpPr/>
      </xdr:nvCxnSpPr>
      <xdr:spPr>
        <a:xfrm flipV="1">
          <a:off x="14592300" y="16748717"/>
          <a:ext cx="889000" cy="7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162638</xdr:rowOff>
    </xdr:from>
    <xdr:to>
      <xdr:col>22</xdr:col>
      <xdr:colOff>415925</xdr:colOff>
      <xdr:row>96</xdr:row>
      <xdr:rowOff>92788</xdr:rowOff>
    </xdr:to>
    <xdr:sp macro="" textlink="">
      <xdr:nvSpPr>
        <xdr:cNvPr id="698" name="フローチャート : 判断 697"/>
        <xdr:cNvSpPr/>
      </xdr:nvSpPr>
      <xdr:spPr>
        <a:xfrm>
          <a:off x="15430500" y="16450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109315</xdr:rowOff>
    </xdr:from>
    <xdr:ext cx="534377" cy="259045"/>
    <xdr:sp macro="" textlink="">
      <xdr:nvSpPr>
        <xdr:cNvPr id="699" name="テキスト ボックス 698"/>
        <xdr:cNvSpPr txBox="1"/>
      </xdr:nvSpPr>
      <xdr:spPr>
        <a:xfrm>
          <a:off x="15214111" y="16225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67,823</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124147</xdr:rowOff>
    </xdr:from>
    <xdr:to>
      <xdr:col>21</xdr:col>
      <xdr:colOff>161925</xdr:colOff>
      <xdr:row>97</xdr:row>
      <xdr:rowOff>125381</xdr:rowOff>
    </xdr:to>
    <xdr:cxnSp macro="">
      <xdr:nvCxnSpPr>
        <xdr:cNvPr id="700" name="直線コネクタ 699"/>
        <xdr:cNvCxnSpPr/>
      </xdr:nvCxnSpPr>
      <xdr:spPr>
        <a:xfrm>
          <a:off x="13703300" y="16754797"/>
          <a:ext cx="889000" cy="1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158638</xdr:rowOff>
    </xdr:from>
    <xdr:to>
      <xdr:col>21</xdr:col>
      <xdr:colOff>212725</xdr:colOff>
      <xdr:row>96</xdr:row>
      <xdr:rowOff>88788</xdr:rowOff>
    </xdr:to>
    <xdr:sp macro="" textlink="">
      <xdr:nvSpPr>
        <xdr:cNvPr id="701" name="フローチャート : 判断 700"/>
        <xdr:cNvSpPr/>
      </xdr:nvSpPr>
      <xdr:spPr>
        <a:xfrm>
          <a:off x="14541500" y="16446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105315</xdr:rowOff>
    </xdr:from>
    <xdr:ext cx="534377" cy="259045"/>
    <xdr:sp macro="" textlink="">
      <xdr:nvSpPr>
        <xdr:cNvPr id="702" name="テキスト ボックス 701"/>
        <xdr:cNvSpPr txBox="1"/>
      </xdr:nvSpPr>
      <xdr:spPr>
        <a:xfrm>
          <a:off x="14325111" y="16221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68,348</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120169</xdr:rowOff>
    </xdr:from>
    <xdr:to>
      <xdr:col>19</xdr:col>
      <xdr:colOff>644525</xdr:colOff>
      <xdr:row>97</xdr:row>
      <xdr:rowOff>124147</xdr:rowOff>
    </xdr:to>
    <xdr:cxnSp macro="">
      <xdr:nvCxnSpPr>
        <xdr:cNvPr id="703" name="直線コネクタ 702"/>
        <xdr:cNvCxnSpPr/>
      </xdr:nvCxnSpPr>
      <xdr:spPr>
        <a:xfrm>
          <a:off x="12814300" y="16750819"/>
          <a:ext cx="889000" cy="3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157145</xdr:rowOff>
    </xdr:from>
    <xdr:to>
      <xdr:col>20</xdr:col>
      <xdr:colOff>9525</xdr:colOff>
      <xdr:row>96</xdr:row>
      <xdr:rowOff>87295</xdr:rowOff>
    </xdr:to>
    <xdr:sp macro="" textlink="">
      <xdr:nvSpPr>
        <xdr:cNvPr id="704" name="フローチャート : 判断 703"/>
        <xdr:cNvSpPr/>
      </xdr:nvSpPr>
      <xdr:spPr>
        <a:xfrm>
          <a:off x="13652500" y="1644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103822</xdr:rowOff>
    </xdr:from>
    <xdr:ext cx="534377" cy="259045"/>
    <xdr:sp macro="" textlink="">
      <xdr:nvSpPr>
        <xdr:cNvPr id="705" name="テキスト ボックス 704"/>
        <xdr:cNvSpPr txBox="1"/>
      </xdr:nvSpPr>
      <xdr:spPr>
        <a:xfrm>
          <a:off x="13436111" y="16220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68,544</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148337</xdr:rowOff>
    </xdr:from>
    <xdr:to>
      <xdr:col>18</xdr:col>
      <xdr:colOff>492125</xdr:colOff>
      <xdr:row>96</xdr:row>
      <xdr:rowOff>78487</xdr:rowOff>
    </xdr:to>
    <xdr:sp macro="" textlink="">
      <xdr:nvSpPr>
        <xdr:cNvPr id="706" name="フローチャート : 判断 705"/>
        <xdr:cNvSpPr/>
      </xdr:nvSpPr>
      <xdr:spPr>
        <a:xfrm>
          <a:off x="12763500" y="16436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95014</xdr:rowOff>
    </xdr:from>
    <xdr:ext cx="534377" cy="259045"/>
    <xdr:sp macro="" textlink="">
      <xdr:nvSpPr>
        <xdr:cNvPr id="707" name="テキスト ボックス 706"/>
        <xdr:cNvSpPr txBox="1"/>
      </xdr:nvSpPr>
      <xdr:spPr>
        <a:xfrm>
          <a:off x="12547111" y="16211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69,700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8" name="テキスト ボックス 70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9" name="テキスト ボックス 70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0" name="テキスト ボックス 70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1" name="テキスト ボックス 71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2" name="テキスト ボックス 71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63595</xdr:rowOff>
    </xdr:from>
    <xdr:to>
      <xdr:col>23</xdr:col>
      <xdr:colOff>568325</xdr:colOff>
      <xdr:row>97</xdr:row>
      <xdr:rowOff>165195</xdr:rowOff>
    </xdr:to>
    <xdr:sp macro="" textlink="">
      <xdr:nvSpPr>
        <xdr:cNvPr id="713" name="円/楕円 712"/>
        <xdr:cNvSpPr/>
      </xdr:nvSpPr>
      <xdr:spPr>
        <a:xfrm>
          <a:off x="16268700" y="16694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149972</xdr:rowOff>
    </xdr:from>
    <xdr:ext cx="534377" cy="259045"/>
    <xdr:sp macro="" textlink="">
      <xdr:nvSpPr>
        <xdr:cNvPr id="714" name="公債費該当値テキスト"/>
        <xdr:cNvSpPr txBox="1"/>
      </xdr:nvSpPr>
      <xdr:spPr>
        <a:xfrm>
          <a:off x="16370300" y="16609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35,821</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67267</xdr:rowOff>
    </xdr:from>
    <xdr:to>
      <xdr:col>22</xdr:col>
      <xdr:colOff>415925</xdr:colOff>
      <xdr:row>97</xdr:row>
      <xdr:rowOff>168867</xdr:rowOff>
    </xdr:to>
    <xdr:sp macro="" textlink="">
      <xdr:nvSpPr>
        <xdr:cNvPr id="715" name="円/楕円 714"/>
        <xdr:cNvSpPr/>
      </xdr:nvSpPr>
      <xdr:spPr>
        <a:xfrm>
          <a:off x="15430500" y="16697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159994</xdr:rowOff>
    </xdr:from>
    <xdr:ext cx="534377" cy="259045"/>
    <xdr:sp macro="" textlink="">
      <xdr:nvSpPr>
        <xdr:cNvPr id="716" name="テキスト ボックス 715"/>
        <xdr:cNvSpPr txBox="1"/>
      </xdr:nvSpPr>
      <xdr:spPr>
        <a:xfrm>
          <a:off x="15214111" y="16790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35,339</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74581</xdr:rowOff>
    </xdr:from>
    <xdr:to>
      <xdr:col>21</xdr:col>
      <xdr:colOff>212725</xdr:colOff>
      <xdr:row>98</xdr:row>
      <xdr:rowOff>4731</xdr:rowOff>
    </xdr:to>
    <xdr:sp macro="" textlink="">
      <xdr:nvSpPr>
        <xdr:cNvPr id="717" name="円/楕円 716"/>
        <xdr:cNvSpPr/>
      </xdr:nvSpPr>
      <xdr:spPr>
        <a:xfrm>
          <a:off x="14541500" y="16705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167308</xdr:rowOff>
    </xdr:from>
    <xdr:ext cx="534377" cy="259045"/>
    <xdr:sp macro="" textlink="">
      <xdr:nvSpPr>
        <xdr:cNvPr id="718" name="テキスト ボックス 717"/>
        <xdr:cNvSpPr txBox="1"/>
      </xdr:nvSpPr>
      <xdr:spPr>
        <a:xfrm>
          <a:off x="14325111" y="16797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34,379</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73347</xdr:rowOff>
    </xdr:from>
    <xdr:to>
      <xdr:col>20</xdr:col>
      <xdr:colOff>9525</xdr:colOff>
      <xdr:row>98</xdr:row>
      <xdr:rowOff>3497</xdr:rowOff>
    </xdr:to>
    <xdr:sp macro="" textlink="">
      <xdr:nvSpPr>
        <xdr:cNvPr id="719" name="円/楕円 718"/>
        <xdr:cNvSpPr/>
      </xdr:nvSpPr>
      <xdr:spPr>
        <a:xfrm>
          <a:off x="13652500" y="16703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166074</xdr:rowOff>
    </xdr:from>
    <xdr:ext cx="534377" cy="259045"/>
    <xdr:sp macro="" textlink="">
      <xdr:nvSpPr>
        <xdr:cNvPr id="720" name="テキスト ボックス 719"/>
        <xdr:cNvSpPr txBox="1"/>
      </xdr:nvSpPr>
      <xdr:spPr>
        <a:xfrm>
          <a:off x="13436111" y="16796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34,541</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69369</xdr:rowOff>
    </xdr:from>
    <xdr:to>
      <xdr:col>18</xdr:col>
      <xdr:colOff>492125</xdr:colOff>
      <xdr:row>97</xdr:row>
      <xdr:rowOff>170969</xdr:rowOff>
    </xdr:to>
    <xdr:sp macro="" textlink="">
      <xdr:nvSpPr>
        <xdr:cNvPr id="721" name="円/楕円 720"/>
        <xdr:cNvSpPr/>
      </xdr:nvSpPr>
      <xdr:spPr>
        <a:xfrm>
          <a:off x="12763500" y="16700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162096</xdr:rowOff>
    </xdr:from>
    <xdr:ext cx="534377" cy="259045"/>
    <xdr:sp macro="" textlink="">
      <xdr:nvSpPr>
        <xdr:cNvPr id="722" name="テキスト ボックス 721"/>
        <xdr:cNvSpPr txBox="1"/>
      </xdr:nvSpPr>
      <xdr:spPr>
        <a:xfrm>
          <a:off x="12547111" y="16792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35,063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3" name="正方形/長方形 72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4" name="正方形/長方形 72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5" name="正方形/長方形 72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6" name="正方形/長方形 72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7" name="正方形/長方形 72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8" name="正方形/長方形 72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9" name="正方形/長方形 72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0" name="正方形/長方形 72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1" name="テキスト ボックス 73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2" name="直線コネクタ 73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733" name="直線コネクタ 732"/>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34" name="テキスト ボックス 733"/>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35" name="直線コネクタ 734"/>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36" name="テキスト ボックス 735"/>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37" name="直線コネクタ 736"/>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38" name="テキスト ボックス 737"/>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39" name="直線コネクタ 738"/>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40" name="テキスト ボックス 739"/>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41" name="直線コネクタ 740"/>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42" name="テキスト ボックス 741"/>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43" name="直線コネクタ 742"/>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44" name="テキスト ボックス 743"/>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5" name="直線コネクタ 74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46" name="テキスト ボックス 745"/>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7"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132189</xdr:rowOff>
    </xdr:from>
    <xdr:to>
      <xdr:col>32</xdr:col>
      <xdr:colOff>186689</xdr:colOff>
      <xdr:row>39</xdr:row>
      <xdr:rowOff>98878</xdr:rowOff>
    </xdr:to>
    <xdr:cxnSp macro="">
      <xdr:nvCxnSpPr>
        <xdr:cNvPr id="748" name="直線コネクタ 747"/>
        <xdr:cNvCxnSpPr/>
      </xdr:nvCxnSpPr>
      <xdr:spPr>
        <a:xfrm flipV="1">
          <a:off x="22159595" y="5275689"/>
          <a:ext cx="1269" cy="1509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133802</xdr:rowOff>
    </xdr:from>
    <xdr:ext cx="249299" cy="259045"/>
    <xdr:sp macro="" textlink="">
      <xdr:nvSpPr>
        <xdr:cNvPr id="749" name="諸支出金最小値テキスト"/>
        <xdr:cNvSpPr txBox="1"/>
      </xdr:nvSpPr>
      <xdr:spPr>
        <a:xfrm>
          <a:off x="22212300" y="68203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50" name="直線コネクタ 749"/>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78866</xdr:rowOff>
    </xdr:from>
    <xdr:ext cx="534377" cy="259045"/>
    <xdr:sp macro="" textlink="">
      <xdr:nvSpPr>
        <xdr:cNvPr id="751" name="諸支出金最大値テキスト"/>
        <xdr:cNvSpPr txBox="1"/>
      </xdr:nvSpPr>
      <xdr:spPr>
        <a:xfrm>
          <a:off x="22212300" y="5050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13,869</a:t>
          </a:r>
          <a:endParaRPr kumimoji="1" lang="ja-JP" altLang="en-US" sz="1000" b="1">
            <a:latin typeface="ＭＳ Ｐゴシック"/>
          </a:endParaRPr>
        </a:p>
      </xdr:txBody>
    </xdr:sp>
    <xdr:clientData/>
  </xdr:oneCellAnchor>
  <xdr:twoCellAnchor>
    <xdr:from>
      <xdr:col>32</xdr:col>
      <xdr:colOff>98425</xdr:colOff>
      <xdr:row>30</xdr:row>
      <xdr:rowOff>132189</xdr:rowOff>
    </xdr:from>
    <xdr:to>
      <xdr:col>32</xdr:col>
      <xdr:colOff>276225</xdr:colOff>
      <xdr:row>30</xdr:row>
      <xdr:rowOff>132189</xdr:rowOff>
    </xdr:to>
    <xdr:cxnSp macro="">
      <xdr:nvCxnSpPr>
        <xdr:cNvPr id="752" name="直線コネクタ 751"/>
        <xdr:cNvCxnSpPr/>
      </xdr:nvCxnSpPr>
      <xdr:spPr>
        <a:xfrm>
          <a:off x="22072600" y="5275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98878</xdr:rowOff>
    </xdr:from>
    <xdr:to>
      <xdr:col>32</xdr:col>
      <xdr:colOff>187325</xdr:colOff>
      <xdr:row>39</xdr:row>
      <xdr:rowOff>98878</xdr:rowOff>
    </xdr:to>
    <xdr:cxnSp macro="">
      <xdr:nvCxnSpPr>
        <xdr:cNvPr id="753" name="直線コネクタ 752"/>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51253</xdr:rowOff>
    </xdr:from>
    <xdr:ext cx="378565" cy="259045"/>
    <xdr:sp macro="" textlink="">
      <xdr:nvSpPr>
        <xdr:cNvPr id="754" name="諸支出金平均値テキスト"/>
        <xdr:cNvSpPr txBox="1"/>
      </xdr:nvSpPr>
      <xdr:spPr>
        <a:xfrm>
          <a:off x="22212300" y="656635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32</xdr:col>
      <xdr:colOff>136525</xdr:colOff>
      <xdr:row>39</xdr:row>
      <xdr:rowOff>28376</xdr:rowOff>
    </xdr:from>
    <xdr:to>
      <xdr:col>32</xdr:col>
      <xdr:colOff>238125</xdr:colOff>
      <xdr:row>39</xdr:row>
      <xdr:rowOff>129976</xdr:rowOff>
    </xdr:to>
    <xdr:sp macro="" textlink="">
      <xdr:nvSpPr>
        <xdr:cNvPr id="755" name="フローチャート : 判断 754"/>
        <xdr:cNvSpPr/>
      </xdr:nvSpPr>
      <xdr:spPr>
        <a:xfrm>
          <a:off x="22110700" y="6714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98878</xdr:rowOff>
    </xdr:from>
    <xdr:to>
      <xdr:col>31</xdr:col>
      <xdr:colOff>34925</xdr:colOff>
      <xdr:row>39</xdr:row>
      <xdr:rowOff>98878</xdr:rowOff>
    </xdr:to>
    <xdr:cxnSp macro="">
      <xdr:nvCxnSpPr>
        <xdr:cNvPr id="756" name="直線コネクタ 755"/>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39</xdr:row>
      <xdr:rowOff>21735</xdr:rowOff>
    </xdr:from>
    <xdr:to>
      <xdr:col>31</xdr:col>
      <xdr:colOff>85725</xdr:colOff>
      <xdr:row>39</xdr:row>
      <xdr:rowOff>123335</xdr:rowOff>
    </xdr:to>
    <xdr:sp macro="" textlink="">
      <xdr:nvSpPr>
        <xdr:cNvPr id="757" name="フローチャート : 判断 756"/>
        <xdr:cNvSpPr/>
      </xdr:nvSpPr>
      <xdr:spPr>
        <a:xfrm>
          <a:off x="21272500" y="6708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139862</xdr:rowOff>
    </xdr:from>
    <xdr:ext cx="378565" cy="259045"/>
    <xdr:sp macro="" textlink="">
      <xdr:nvSpPr>
        <xdr:cNvPr id="758" name="テキスト ボックス 757"/>
        <xdr:cNvSpPr txBox="1"/>
      </xdr:nvSpPr>
      <xdr:spPr>
        <a:xfrm>
          <a:off x="21134017" y="64835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98878</xdr:rowOff>
    </xdr:from>
    <xdr:to>
      <xdr:col>29</xdr:col>
      <xdr:colOff>517525</xdr:colOff>
      <xdr:row>39</xdr:row>
      <xdr:rowOff>98878</xdr:rowOff>
    </xdr:to>
    <xdr:cxnSp macro="">
      <xdr:nvCxnSpPr>
        <xdr:cNvPr id="759" name="直線コネクタ 758"/>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148554</xdr:rowOff>
    </xdr:from>
    <xdr:to>
      <xdr:col>29</xdr:col>
      <xdr:colOff>568325</xdr:colOff>
      <xdr:row>39</xdr:row>
      <xdr:rowOff>78704</xdr:rowOff>
    </xdr:to>
    <xdr:sp macro="" textlink="">
      <xdr:nvSpPr>
        <xdr:cNvPr id="760" name="フローチャート : 判断 759"/>
        <xdr:cNvSpPr/>
      </xdr:nvSpPr>
      <xdr:spPr>
        <a:xfrm>
          <a:off x="20383500" y="666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95231</xdr:rowOff>
    </xdr:from>
    <xdr:ext cx="378565" cy="259045"/>
    <xdr:sp macro="" textlink="">
      <xdr:nvSpPr>
        <xdr:cNvPr id="761" name="テキスト ボックス 760"/>
        <xdr:cNvSpPr txBox="1"/>
      </xdr:nvSpPr>
      <xdr:spPr>
        <a:xfrm>
          <a:off x="20245017" y="64388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98878</xdr:rowOff>
    </xdr:from>
    <xdr:to>
      <xdr:col>28</xdr:col>
      <xdr:colOff>314325</xdr:colOff>
      <xdr:row>39</xdr:row>
      <xdr:rowOff>98878</xdr:rowOff>
    </xdr:to>
    <xdr:cxnSp macro="">
      <xdr:nvCxnSpPr>
        <xdr:cNvPr id="762" name="直線コネクタ 761"/>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164774</xdr:rowOff>
    </xdr:from>
    <xdr:to>
      <xdr:col>28</xdr:col>
      <xdr:colOff>365125</xdr:colOff>
      <xdr:row>39</xdr:row>
      <xdr:rowOff>94924</xdr:rowOff>
    </xdr:to>
    <xdr:sp macro="" textlink="">
      <xdr:nvSpPr>
        <xdr:cNvPr id="763" name="フローチャート : 判断 762"/>
        <xdr:cNvSpPr/>
      </xdr:nvSpPr>
      <xdr:spPr>
        <a:xfrm>
          <a:off x="19494500" y="6679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111450</xdr:rowOff>
    </xdr:from>
    <xdr:ext cx="378565" cy="259045"/>
    <xdr:sp macro="" textlink="">
      <xdr:nvSpPr>
        <xdr:cNvPr id="764" name="テキスト ボックス 763"/>
        <xdr:cNvSpPr txBox="1"/>
      </xdr:nvSpPr>
      <xdr:spPr>
        <a:xfrm>
          <a:off x="19356017" y="64551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150404</xdr:rowOff>
    </xdr:from>
    <xdr:to>
      <xdr:col>27</xdr:col>
      <xdr:colOff>161925</xdr:colOff>
      <xdr:row>39</xdr:row>
      <xdr:rowOff>80554</xdr:rowOff>
    </xdr:to>
    <xdr:sp macro="" textlink="">
      <xdr:nvSpPr>
        <xdr:cNvPr id="765" name="フローチャート : 判断 764"/>
        <xdr:cNvSpPr/>
      </xdr:nvSpPr>
      <xdr:spPr>
        <a:xfrm>
          <a:off x="18605500" y="6665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97081</xdr:rowOff>
    </xdr:from>
    <xdr:ext cx="378565" cy="259045"/>
    <xdr:sp macro="" textlink="">
      <xdr:nvSpPr>
        <xdr:cNvPr id="766" name="テキスト ボックス 765"/>
        <xdr:cNvSpPr txBox="1"/>
      </xdr:nvSpPr>
      <xdr:spPr>
        <a:xfrm>
          <a:off x="18467017" y="64407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7" name="テキスト ボックス 76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8" name="テキスト ボックス 76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9" name="テキスト ボックス 76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0" name="テキスト ボックス 76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1" name="テキスト ボックス 77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72" name="円/楕円 771"/>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39</xdr:row>
      <xdr:rowOff>6802</xdr:rowOff>
    </xdr:from>
    <xdr:ext cx="249299" cy="259045"/>
    <xdr:sp macro="" textlink="">
      <xdr:nvSpPr>
        <xdr:cNvPr id="773" name="諸支出金該当値テキスト"/>
        <xdr:cNvSpPr txBox="1"/>
      </xdr:nvSpPr>
      <xdr:spPr>
        <a:xfrm>
          <a:off x="22212300" y="66933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48078</xdr:rowOff>
    </xdr:from>
    <xdr:to>
      <xdr:col>31</xdr:col>
      <xdr:colOff>85725</xdr:colOff>
      <xdr:row>39</xdr:row>
      <xdr:rowOff>149678</xdr:rowOff>
    </xdr:to>
    <xdr:sp macro="" textlink="">
      <xdr:nvSpPr>
        <xdr:cNvPr id="774" name="円/楕円 773"/>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140805</xdr:rowOff>
    </xdr:from>
    <xdr:ext cx="249299" cy="259045"/>
    <xdr:sp macro="" textlink="">
      <xdr:nvSpPr>
        <xdr:cNvPr id="775" name="テキスト ボックス 774"/>
        <xdr:cNvSpPr txBox="1"/>
      </xdr:nvSpPr>
      <xdr:spPr>
        <a:xfrm>
          <a:off x="2119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76" name="円/楕円 775"/>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77" name="テキスト ボックス 776"/>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78" name="円/楕円 777"/>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79" name="テキスト ボックス 778"/>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48078</xdr:rowOff>
    </xdr:from>
    <xdr:to>
      <xdr:col>27</xdr:col>
      <xdr:colOff>161925</xdr:colOff>
      <xdr:row>39</xdr:row>
      <xdr:rowOff>149678</xdr:rowOff>
    </xdr:to>
    <xdr:sp macro="" textlink="">
      <xdr:nvSpPr>
        <xdr:cNvPr id="780" name="円/楕円 779"/>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140805</xdr:rowOff>
    </xdr:from>
    <xdr:ext cx="249299" cy="259045"/>
    <xdr:sp macro="" textlink="">
      <xdr:nvSpPr>
        <xdr:cNvPr id="781" name="テキスト ボックス 780"/>
        <xdr:cNvSpPr txBox="1"/>
      </xdr:nvSpPr>
      <xdr:spPr>
        <a:xfrm>
          <a:off x="18531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2" name="正方形/長方形 78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3" name="正方形/長方形 78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4" name="正方形/長方形 78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5" name="正方形/長方形 78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6" name="正方形/長方形 78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7" name="正方形/長方形 78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8" name="正方形/長方形 78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9" name="正方形/長方形 78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0" name="テキスト ボックス 78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1" name="直線コネクタ 79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92" name="直線コネクタ 791"/>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93" name="テキスト ボックス 792"/>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94" name="直線コネクタ 793"/>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56</xdr:row>
      <xdr:rowOff>144434</xdr:rowOff>
    </xdr:from>
    <xdr:ext cx="312906" cy="259045"/>
    <xdr:sp macro="" textlink="">
      <xdr:nvSpPr>
        <xdr:cNvPr id="795" name="テキスト ボックス 794"/>
        <xdr:cNvSpPr txBox="1"/>
      </xdr:nvSpPr>
      <xdr:spPr>
        <a:xfrm>
          <a:off x="17975094" y="9745634"/>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96" name="直線コネクタ 795"/>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54</xdr:row>
      <xdr:rowOff>160762</xdr:rowOff>
    </xdr:from>
    <xdr:ext cx="312906" cy="259045"/>
    <xdr:sp macro="" textlink="">
      <xdr:nvSpPr>
        <xdr:cNvPr id="797" name="テキスト ボックス 796"/>
        <xdr:cNvSpPr txBox="1"/>
      </xdr:nvSpPr>
      <xdr:spPr>
        <a:xfrm>
          <a:off x="17975094" y="9419062"/>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98" name="直線コネクタ 797"/>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53</xdr:row>
      <xdr:rowOff>5642</xdr:rowOff>
    </xdr:from>
    <xdr:ext cx="312906" cy="259045"/>
    <xdr:sp macro="" textlink="">
      <xdr:nvSpPr>
        <xdr:cNvPr id="799" name="テキスト ボックス 798"/>
        <xdr:cNvSpPr txBox="1"/>
      </xdr:nvSpPr>
      <xdr:spPr>
        <a:xfrm>
          <a:off x="17975094" y="9092492"/>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800" name="直線コネクタ 799"/>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51</xdr:row>
      <xdr:rowOff>21970</xdr:rowOff>
    </xdr:from>
    <xdr:ext cx="312906" cy="259045"/>
    <xdr:sp macro="" textlink="">
      <xdr:nvSpPr>
        <xdr:cNvPr id="801" name="テキスト ボックス 800"/>
        <xdr:cNvSpPr txBox="1"/>
      </xdr:nvSpPr>
      <xdr:spPr>
        <a:xfrm>
          <a:off x="17975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802" name="直線コネクタ 801"/>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49</xdr:row>
      <xdr:rowOff>38299</xdr:rowOff>
    </xdr:from>
    <xdr:ext cx="312906" cy="259045"/>
    <xdr:sp macro="" textlink="">
      <xdr:nvSpPr>
        <xdr:cNvPr id="803" name="テキスト ボックス 802"/>
        <xdr:cNvSpPr txBox="1"/>
      </xdr:nvSpPr>
      <xdr:spPr>
        <a:xfrm>
          <a:off x="17975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804" name="直線コネクタ 80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47</xdr:row>
      <xdr:rowOff>54627</xdr:rowOff>
    </xdr:from>
    <xdr:ext cx="312906" cy="259045"/>
    <xdr:sp macro="" textlink="">
      <xdr:nvSpPr>
        <xdr:cNvPr id="805" name="テキスト ボックス 804"/>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98878</xdr:rowOff>
    </xdr:from>
    <xdr:to>
      <xdr:col>32</xdr:col>
      <xdr:colOff>186689</xdr:colOff>
      <xdr:row>59</xdr:row>
      <xdr:rowOff>98878</xdr:rowOff>
    </xdr:to>
    <xdr:cxnSp macro="">
      <xdr:nvCxnSpPr>
        <xdr:cNvPr id="807" name="直線コネクタ 806"/>
        <xdr:cNvCxnSpPr/>
      </xdr:nvCxnSpPr>
      <xdr:spPr>
        <a:xfrm>
          <a:off x="22159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140805</xdr:rowOff>
    </xdr:from>
    <xdr:ext cx="249299" cy="259045"/>
    <xdr:sp macro="" textlink="">
      <xdr:nvSpPr>
        <xdr:cNvPr id="808" name="前年度繰上充用金最小値テキスト"/>
        <xdr:cNvSpPr txBox="1"/>
      </xdr:nvSpPr>
      <xdr:spPr>
        <a:xfrm>
          <a:off x="22212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9" name="直線コネクタ 808"/>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140805</xdr:rowOff>
    </xdr:from>
    <xdr:ext cx="249299" cy="259045"/>
    <xdr:sp macro="" textlink="">
      <xdr:nvSpPr>
        <xdr:cNvPr id="810" name="前年度繰上充用金最大値テキスト"/>
        <xdr:cNvSpPr txBox="1"/>
      </xdr:nvSpPr>
      <xdr:spPr>
        <a:xfrm>
          <a:off x="22212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11" name="直線コネクタ 810"/>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812" name="直線コネクタ 811"/>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26505</xdr:rowOff>
    </xdr:from>
    <xdr:ext cx="249299" cy="259045"/>
    <xdr:sp macro="" textlink="">
      <xdr:nvSpPr>
        <xdr:cNvPr id="813" name="前年度繰上充用金平均値テキスト"/>
        <xdr:cNvSpPr txBox="1"/>
      </xdr:nvSpPr>
      <xdr:spPr>
        <a:xfrm>
          <a:off x="22212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14" name="フローチャート : 判断 813"/>
        <xdr:cNvSpPr/>
      </xdr:nvSpPr>
      <xdr:spPr>
        <a:xfrm>
          <a:off x="22110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815" name="直線コネクタ 814"/>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52</xdr:row>
      <xdr:rowOff>170543</xdr:rowOff>
    </xdr:from>
    <xdr:to>
      <xdr:col>31</xdr:col>
      <xdr:colOff>85725</xdr:colOff>
      <xdr:row>53</xdr:row>
      <xdr:rowOff>100693</xdr:rowOff>
    </xdr:to>
    <xdr:sp macro="" textlink="">
      <xdr:nvSpPr>
        <xdr:cNvPr id="816" name="フローチャート : 判断 815"/>
        <xdr:cNvSpPr/>
      </xdr:nvSpPr>
      <xdr:spPr>
        <a:xfrm>
          <a:off x="21272500" y="9085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51</xdr:row>
      <xdr:rowOff>117220</xdr:rowOff>
    </xdr:from>
    <xdr:ext cx="313932" cy="259045"/>
    <xdr:sp macro="" textlink="">
      <xdr:nvSpPr>
        <xdr:cNvPr id="817" name="テキスト ボックス 816"/>
        <xdr:cNvSpPr txBox="1"/>
      </xdr:nvSpPr>
      <xdr:spPr>
        <a:xfrm>
          <a:off x="21166333" y="88611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18" name="直線コネクタ 817"/>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56243</xdr:rowOff>
    </xdr:from>
    <xdr:to>
      <xdr:col>29</xdr:col>
      <xdr:colOff>568325</xdr:colOff>
      <xdr:row>54</xdr:row>
      <xdr:rowOff>157843</xdr:rowOff>
    </xdr:to>
    <xdr:sp macro="" textlink="">
      <xdr:nvSpPr>
        <xdr:cNvPr id="819" name="フローチャート : 判断 818"/>
        <xdr:cNvSpPr/>
      </xdr:nvSpPr>
      <xdr:spPr>
        <a:xfrm>
          <a:off x="20383500" y="931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53</xdr:row>
      <xdr:rowOff>2920</xdr:rowOff>
    </xdr:from>
    <xdr:ext cx="313932" cy="259045"/>
    <xdr:sp macro="" textlink="">
      <xdr:nvSpPr>
        <xdr:cNvPr id="820" name="テキスト ボックス 819"/>
        <xdr:cNvSpPr txBox="1"/>
      </xdr:nvSpPr>
      <xdr:spPr>
        <a:xfrm>
          <a:off x="20277333" y="90897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21" name="直線コネクタ 820"/>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39915</xdr:rowOff>
    </xdr:from>
    <xdr:to>
      <xdr:col>28</xdr:col>
      <xdr:colOff>365125</xdr:colOff>
      <xdr:row>56</xdr:row>
      <xdr:rowOff>141515</xdr:rowOff>
    </xdr:to>
    <xdr:sp macro="" textlink="">
      <xdr:nvSpPr>
        <xdr:cNvPr id="822" name="フローチャート : 判断 821"/>
        <xdr:cNvSpPr/>
      </xdr:nvSpPr>
      <xdr:spPr>
        <a:xfrm>
          <a:off x="19494500" y="9641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54</xdr:row>
      <xdr:rowOff>158042</xdr:rowOff>
    </xdr:from>
    <xdr:ext cx="313932" cy="259045"/>
    <xdr:sp macro="" textlink="">
      <xdr:nvSpPr>
        <xdr:cNvPr id="823" name="テキスト ボックス 822"/>
        <xdr:cNvSpPr txBox="1"/>
      </xdr:nvSpPr>
      <xdr:spPr>
        <a:xfrm>
          <a:off x="19388333" y="941634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154215</xdr:rowOff>
    </xdr:from>
    <xdr:to>
      <xdr:col>27</xdr:col>
      <xdr:colOff>161925</xdr:colOff>
      <xdr:row>51</xdr:row>
      <xdr:rowOff>84365</xdr:rowOff>
    </xdr:to>
    <xdr:sp macro="" textlink="">
      <xdr:nvSpPr>
        <xdr:cNvPr id="824" name="フローチャート : 判断 823"/>
        <xdr:cNvSpPr/>
      </xdr:nvSpPr>
      <xdr:spPr>
        <a:xfrm>
          <a:off x="18605500" y="872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49</xdr:row>
      <xdr:rowOff>100892</xdr:rowOff>
    </xdr:from>
    <xdr:ext cx="313932" cy="259045"/>
    <xdr:sp macro="" textlink="">
      <xdr:nvSpPr>
        <xdr:cNvPr id="825" name="テキスト ボックス 824"/>
        <xdr:cNvSpPr txBox="1"/>
      </xdr:nvSpPr>
      <xdr:spPr>
        <a:xfrm>
          <a:off x="18499333" y="850194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6" name="テキスト ボックス 82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7" name="テキスト ボックス 82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8" name="テキスト ボックス 82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9" name="テキスト ボックス 82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30" name="テキスト ボックス 82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31" name="円/楕円 830"/>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83655</xdr:rowOff>
    </xdr:from>
    <xdr:ext cx="249299" cy="259045"/>
    <xdr:sp macro="" textlink="">
      <xdr:nvSpPr>
        <xdr:cNvPr id="832" name="前年度繰上充用金該当値テキスト"/>
        <xdr:cNvSpPr txBox="1"/>
      </xdr:nvSpPr>
      <xdr:spPr>
        <a:xfrm>
          <a:off x="22212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33" name="円/楕円 832"/>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834" name="テキスト ボックス 833"/>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35" name="円/楕円 834"/>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36" name="テキスト ボックス 835"/>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37" name="円/楕円 836"/>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38" name="テキスト ボックス 837"/>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39" name="円/楕円 838"/>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40" name="テキスト ボックス 839"/>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41" name="正方形/長方形 84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42" name="正方形/長方形 84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43" name="テキスト ボックス 84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latin typeface="+mn-lt"/>
              <a:ea typeface="+mn-ea"/>
              <a:cs typeface="+mn-cs"/>
            </a:rPr>
            <a:t>　目的別の住民一人当たりのコストのうち，類似団体平均を上回っているのは議会費，民生費，労働費，商工費，教育費である。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そのうち，民生費は前年度と比べ</a:t>
          </a:r>
          <a:r>
            <a:rPr kumimoji="1" lang="en-US" altLang="ja-JP" sz="1100">
              <a:solidFill>
                <a:schemeClr val="dk1"/>
              </a:solidFill>
              <a:latin typeface="+mn-lt"/>
              <a:ea typeface="+mn-ea"/>
              <a:cs typeface="+mn-cs"/>
            </a:rPr>
            <a:t>2,070</a:t>
          </a:r>
          <a:r>
            <a:rPr kumimoji="1" lang="ja-JP" altLang="ja-JP" sz="1100">
              <a:solidFill>
                <a:schemeClr val="dk1"/>
              </a:solidFill>
              <a:latin typeface="+mn-lt"/>
              <a:ea typeface="+mn-ea"/>
              <a:cs typeface="+mn-cs"/>
            </a:rPr>
            <a:t>円／人減少したものの，類似団体平均を</a:t>
          </a:r>
          <a:r>
            <a:rPr kumimoji="1" lang="en-US" altLang="ja-JP" sz="1100">
              <a:solidFill>
                <a:schemeClr val="dk1"/>
              </a:solidFill>
              <a:latin typeface="+mn-lt"/>
              <a:ea typeface="+mn-ea"/>
              <a:cs typeface="+mn-cs"/>
            </a:rPr>
            <a:t>25,126</a:t>
          </a:r>
          <a:r>
            <a:rPr kumimoji="1" lang="ja-JP" altLang="ja-JP" sz="1100">
              <a:solidFill>
                <a:schemeClr val="dk1"/>
              </a:solidFill>
              <a:latin typeface="+mn-lt"/>
              <a:ea typeface="+mn-ea"/>
              <a:cs typeface="+mn-cs"/>
            </a:rPr>
            <a:t>円上回っており，臨時福祉給付金等の影響で依然高水準である。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また，教育費は</a:t>
          </a:r>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忠海小中一貫校施設整備事業等の影響で前年度と比べ</a:t>
          </a:r>
          <a:r>
            <a:rPr kumimoji="1" lang="en-US" altLang="ja-JP" sz="1100">
              <a:solidFill>
                <a:schemeClr val="dk1"/>
              </a:solidFill>
              <a:latin typeface="+mn-lt"/>
              <a:ea typeface="+mn-ea"/>
              <a:cs typeface="+mn-cs"/>
            </a:rPr>
            <a:t>11,636</a:t>
          </a:r>
          <a:r>
            <a:rPr kumimoji="1" lang="ja-JP" altLang="ja-JP" sz="1100">
              <a:solidFill>
                <a:schemeClr val="dk1"/>
              </a:solidFill>
              <a:latin typeface="+mn-lt"/>
              <a:ea typeface="+mn-ea"/>
              <a:cs typeface="+mn-cs"/>
            </a:rPr>
            <a:t>円／人増加し，類似団体平均を</a:t>
          </a:r>
          <a:r>
            <a:rPr kumimoji="1" lang="en-US" altLang="ja-JP" sz="1100">
              <a:solidFill>
                <a:schemeClr val="dk1"/>
              </a:solidFill>
              <a:latin typeface="+mn-lt"/>
              <a:ea typeface="+mn-ea"/>
              <a:cs typeface="+mn-cs"/>
            </a:rPr>
            <a:t>6,368</a:t>
          </a:r>
          <a:r>
            <a:rPr kumimoji="1" lang="ja-JP" altLang="ja-JP" sz="1100">
              <a:solidFill>
                <a:schemeClr val="dk1"/>
              </a:solidFill>
              <a:latin typeface="+mn-lt"/>
              <a:ea typeface="+mn-ea"/>
              <a:cs typeface="+mn-cs"/>
            </a:rPr>
            <a:t>円／人上回っている。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latin typeface="+mn-lt"/>
              <a:ea typeface="+mn-ea"/>
              <a:cs typeface="+mn-cs"/>
            </a:rPr>
            <a:t>　平成２７年度の財政調整基金残高は増加したものの，標準財政規模比では前年度と比べ</a:t>
          </a:r>
          <a:r>
            <a:rPr kumimoji="1" lang="en-US" altLang="ja-JP" sz="1100">
              <a:solidFill>
                <a:schemeClr val="dk1"/>
              </a:solidFill>
              <a:latin typeface="+mn-lt"/>
              <a:ea typeface="+mn-ea"/>
              <a:cs typeface="+mn-cs"/>
            </a:rPr>
            <a:t>0.21</a:t>
          </a:r>
          <a:r>
            <a:rPr kumimoji="1" lang="ja-JP" altLang="ja-JP" sz="1100">
              <a:solidFill>
                <a:schemeClr val="dk1"/>
              </a:solidFill>
              <a:latin typeface="+mn-lt"/>
              <a:ea typeface="+mn-ea"/>
              <a:cs typeface="+mn-cs"/>
            </a:rPr>
            <a:t>ポイント低下した。</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今後も財政調整基金繰入金に依存しない財政運営に向けた取組を継続する。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広島県竹原市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latin typeface="+mn-lt"/>
              <a:ea typeface="+mn-ea"/>
              <a:cs typeface="+mn-cs"/>
            </a:rPr>
            <a:t>　その他の会計（黒字）は，公共下水道事業特別会計である。</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各会計とも実質収支の赤字は生じていないが，公共下水道事業特別会計は，実質的な赤字を一般会計からの繰入金で補てんしており，経営の健全化に取組む必要がある。</a:t>
          </a:r>
          <a:endParaRPr lang="ja-JP" altLang="ja-JP" sz="110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0&#22320;&#22495;&#25919;&#31574;&#23616;/030&#24066;&#30010;&#34892;&#36001;&#25919;&#35506;/030&#36001;&#25919;G/28&#24180;&#24230;/&#22320;&#26041;&#36001;&#25919;&#29366;&#27841;&#35519;&#26619;/70&#36001;&#25919;&#29366;&#27841;&#36039;&#26009;&#38598;&#65288;27&#24180;&#24230;&#65289;/02_&#32068;&#21512;&#12379;&#20998;&#26512;&#12539;&#12473;&#12488;&#12483;&#12463;&#24773;&#22577;/02-03&#22238;&#31572;&#65288;&#24066;&#30010;&#8594;&#30476;&#65289;/03&#12304;&#36001;&#25919;&#29366;&#27841;&#36039;&#26009;&#38598;&#12305;_342033_&#31481;&#21407;&#24066;_2015(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K50" t="str">
            <v>H23</v>
          </cell>
          <cell r="L50" t="str">
            <v>H24</v>
          </cell>
          <cell r="M50" t="str">
            <v>H25</v>
          </cell>
          <cell r="N50" t="str">
            <v>H26</v>
          </cell>
          <cell r="O50" t="str">
            <v>H27</v>
          </cell>
        </row>
        <row r="51">
          <cell r="G51" t="str">
            <v>当該団体値</v>
          </cell>
        </row>
        <row r="55">
          <cell r="G55" t="str">
            <v>類似団体内平均値</v>
          </cell>
        </row>
        <row r="72">
          <cell r="K72" t="str">
            <v>H23</v>
          </cell>
          <cell r="L72" t="str">
            <v>H24</v>
          </cell>
          <cell r="M72" t="str">
            <v>H25</v>
          </cell>
          <cell r="N72" t="str">
            <v>H26</v>
          </cell>
          <cell r="O72" t="str">
            <v>H27</v>
          </cell>
        </row>
        <row r="73">
          <cell r="G73" t="str">
            <v>当該団体値</v>
          </cell>
          <cell r="K73">
            <v>34</v>
          </cell>
          <cell r="L73">
            <v>30.5</v>
          </cell>
          <cell r="M73">
            <v>32.6</v>
          </cell>
          <cell r="N73">
            <v>36.9</v>
          </cell>
          <cell r="O73">
            <v>45.2</v>
          </cell>
        </row>
        <row r="75">
          <cell r="K75">
            <v>9</v>
          </cell>
          <cell r="L75">
            <v>8.6</v>
          </cell>
          <cell r="M75">
            <v>8.1</v>
          </cell>
          <cell r="N75">
            <v>7.5</v>
          </cell>
          <cell r="O75">
            <v>7.5</v>
          </cell>
        </row>
        <row r="77">
          <cell r="G77" t="str">
            <v>類似団体内平均値</v>
          </cell>
          <cell r="K77">
            <v>88.3</v>
          </cell>
          <cell r="L77">
            <v>76.2</v>
          </cell>
          <cell r="M77">
            <v>65.3</v>
          </cell>
          <cell r="N77">
            <v>60.8</v>
          </cell>
          <cell r="O77">
            <v>56.8</v>
          </cell>
        </row>
        <row r="79">
          <cell r="K79">
            <v>13.8</v>
          </cell>
          <cell r="L79">
            <v>12.8</v>
          </cell>
          <cell r="M79">
            <v>12</v>
          </cell>
          <cell r="N79">
            <v>11.1</v>
          </cell>
          <cell r="O79">
            <v>10.199999999999999</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12626238</v>
      </c>
      <c r="BO4" s="379"/>
      <c r="BP4" s="379"/>
      <c r="BQ4" s="379"/>
      <c r="BR4" s="379"/>
      <c r="BS4" s="379"/>
      <c r="BT4" s="379"/>
      <c r="BU4" s="380"/>
      <c r="BV4" s="378">
        <v>12214646</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1.2</v>
      </c>
      <c r="CU4" s="556"/>
      <c r="CV4" s="556"/>
      <c r="CW4" s="556"/>
      <c r="CX4" s="556"/>
      <c r="CY4" s="556"/>
      <c r="CZ4" s="556"/>
      <c r="DA4" s="557"/>
      <c r="DB4" s="555">
        <v>1.7</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12495740</v>
      </c>
      <c r="BO5" s="384"/>
      <c r="BP5" s="384"/>
      <c r="BQ5" s="384"/>
      <c r="BR5" s="384"/>
      <c r="BS5" s="384"/>
      <c r="BT5" s="384"/>
      <c r="BU5" s="385"/>
      <c r="BV5" s="383">
        <v>12056861</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97.1</v>
      </c>
      <c r="CU5" s="354"/>
      <c r="CV5" s="354"/>
      <c r="CW5" s="354"/>
      <c r="CX5" s="354"/>
      <c r="CY5" s="354"/>
      <c r="CZ5" s="354"/>
      <c r="DA5" s="355"/>
      <c r="DB5" s="353">
        <v>98.2</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130498</v>
      </c>
      <c r="BO6" s="384"/>
      <c r="BP6" s="384"/>
      <c r="BQ6" s="384"/>
      <c r="BR6" s="384"/>
      <c r="BS6" s="384"/>
      <c r="BT6" s="384"/>
      <c r="BU6" s="385"/>
      <c r="BV6" s="383">
        <v>157785</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105.9</v>
      </c>
      <c r="CU6" s="530"/>
      <c r="CV6" s="530"/>
      <c r="CW6" s="530"/>
      <c r="CX6" s="530"/>
      <c r="CY6" s="530"/>
      <c r="CZ6" s="530"/>
      <c r="DA6" s="531"/>
      <c r="DB6" s="529">
        <v>107.9</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77</v>
      </c>
      <c r="AV7" s="441"/>
      <c r="AW7" s="441"/>
      <c r="AX7" s="441"/>
      <c r="AY7" s="363" t="s">
        <v>88</v>
      </c>
      <c r="AZ7" s="364"/>
      <c r="BA7" s="364"/>
      <c r="BB7" s="364"/>
      <c r="BC7" s="364"/>
      <c r="BD7" s="364"/>
      <c r="BE7" s="364"/>
      <c r="BF7" s="364"/>
      <c r="BG7" s="364"/>
      <c r="BH7" s="364"/>
      <c r="BI7" s="364"/>
      <c r="BJ7" s="364"/>
      <c r="BK7" s="364"/>
      <c r="BL7" s="364"/>
      <c r="BM7" s="365"/>
      <c r="BN7" s="383">
        <v>44238</v>
      </c>
      <c r="BO7" s="384"/>
      <c r="BP7" s="384"/>
      <c r="BQ7" s="384"/>
      <c r="BR7" s="384"/>
      <c r="BS7" s="384"/>
      <c r="BT7" s="384"/>
      <c r="BU7" s="385"/>
      <c r="BV7" s="383">
        <v>36512</v>
      </c>
      <c r="BW7" s="384"/>
      <c r="BX7" s="384"/>
      <c r="BY7" s="384"/>
      <c r="BZ7" s="384"/>
      <c r="CA7" s="384"/>
      <c r="CB7" s="384"/>
      <c r="CC7" s="385"/>
      <c r="CD7" s="392" t="s">
        <v>89</v>
      </c>
      <c r="CE7" s="393"/>
      <c r="CF7" s="393"/>
      <c r="CG7" s="393"/>
      <c r="CH7" s="393"/>
      <c r="CI7" s="393"/>
      <c r="CJ7" s="393"/>
      <c r="CK7" s="393"/>
      <c r="CL7" s="393"/>
      <c r="CM7" s="393"/>
      <c r="CN7" s="393"/>
      <c r="CO7" s="393"/>
      <c r="CP7" s="393"/>
      <c r="CQ7" s="393"/>
      <c r="CR7" s="393"/>
      <c r="CS7" s="394"/>
      <c r="CT7" s="383">
        <v>7189267</v>
      </c>
      <c r="CU7" s="384"/>
      <c r="CV7" s="384"/>
      <c r="CW7" s="384"/>
      <c r="CX7" s="384"/>
      <c r="CY7" s="384"/>
      <c r="CZ7" s="384"/>
      <c r="DA7" s="385"/>
      <c r="DB7" s="383">
        <v>7072147</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90</v>
      </c>
      <c r="AN8" s="357"/>
      <c r="AO8" s="357"/>
      <c r="AP8" s="357"/>
      <c r="AQ8" s="357"/>
      <c r="AR8" s="357"/>
      <c r="AS8" s="357"/>
      <c r="AT8" s="358"/>
      <c r="AU8" s="440" t="s">
        <v>77</v>
      </c>
      <c r="AV8" s="441"/>
      <c r="AW8" s="441"/>
      <c r="AX8" s="441"/>
      <c r="AY8" s="363" t="s">
        <v>91</v>
      </c>
      <c r="AZ8" s="364"/>
      <c r="BA8" s="364"/>
      <c r="BB8" s="364"/>
      <c r="BC8" s="364"/>
      <c r="BD8" s="364"/>
      <c r="BE8" s="364"/>
      <c r="BF8" s="364"/>
      <c r="BG8" s="364"/>
      <c r="BH8" s="364"/>
      <c r="BI8" s="364"/>
      <c r="BJ8" s="364"/>
      <c r="BK8" s="364"/>
      <c r="BL8" s="364"/>
      <c r="BM8" s="365"/>
      <c r="BN8" s="383">
        <v>86260</v>
      </c>
      <c r="BO8" s="384"/>
      <c r="BP8" s="384"/>
      <c r="BQ8" s="384"/>
      <c r="BR8" s="384"/>
      <c r="BS8" s="384"/>
      <c r="BT8" s="384"/>
      <c r="BU8" s="385"/>
      <c r="BV8" s="383">
        <v>121273</v>
      </c>
      <c r="BW8" s="384"/>
      <c r="BX8" s="384"/>
      <c r="BY8" s="384"/>
      <c r="BZ8" s="384"/>
      <c r="CA8" s="384"/>
      <c r="CB8" s="384"/>
      <c r="CC8" s="385"/>
      <c r="CD8" s="392" t="s">
        <v>92</v>
      </c>
      <c r="CE8" s="393"/>
      <c r="CF8" s="393"/>
      <c r="CG8" s="393"/>
      <c r="CH8" s="393"/>
      <c r="CI8" s="393"/>
      <c r="CJ8" s="393"/>
      <c r="CK8" s="393"/>
      <c r="CL8" s="393"/>
      <c r="CM8" s="393"/>
      <c r="CN8" s="393"/>
      <c r="CO8" s="393"/>
      <c r="CP8" s="393"/>
      <c r="CQ8" s="393"/>
      <c r="CR8" s="393"/>
      <c r="CS8" s="394"/>
      <c r="CT8" s="492">
        <v>0.62</v>
      </c>
      <c r="CU8" s="493"/>
      <c r="CV8" s="493"/>
      <c r="CW8" s="493"/>
      <c r="CX8" s="493"/>
      <c r="CY8" s="493"/>
      <c r="CZ8" s="493"/>
      <c r="DA8" s="494"/>
      <c r="DB8" s="492">
        <v>0.62</v>
      </c>
      <c r="DC8" s="493"/>
      <c r="DD8" s="493"/>
      <c r="DE8" s="493"/>
      <c r="DF8" s="493"/>
      <c r="DG8" s="493"/>
      <c r="DH8" s="493"/>
      <c r="DI8" s="494"/>
      <c r="DJ8" s="137"/>
      <c r="DK8" s="137"/>
      <c r="DL8" s="137"/>
      <c r="DM8" s="137"/>
      <c r="DN8" s="137"/>
      <c r="DO8" s="137"/>
    </row>
    <row r="9" spans="1:119" ht="18.75" customHeight="1" thickBot="1" x14ac:dyDescent="0.2">
      <c r="A9" s="138"/>
      <c r="B9" s="518" t="s">
        <v>93</v>
      </c>
      <c r="C9" s="519"/>
      <c r="D9" s="519"/>
      <c r="E9" s="519"/>
      <c r="F9" s="519"/>
      <c r="G9" s="519"/>
      <c r="H9" s="519"/>
      <c r="I9" s="519"/>
      <c r="J9" s="519"/>
      <c r="K9" s="446"/>
      <c r="L9" s="520" t="s">
        <v>94</v>
      </c>
      <c r="M9" s="521"/>
      <c r="N9" s="521"/>
      <c r="O9" s="521"/>
      <c r="P9" s="521"/>
      <c r="Q9" s="522"/>
      <c r="R9" s="523">
        <v>26426</v>
      </c>
      <c r="S9" s="524"/>
      <c r="T9" s="524"/>
      <c r="U9" s="524"/>
      <c r="V9" s="525"/>
      <c r="W9" s="462" t="s">
        <v>95</v>
      </c>
      <c r="X9" s="463"/>
      <c r="Y9" s="463"/>
      <c r="Z9" s="463"/>
      <c r="AA9" s="463"/>
      <c r="AB9" s="463"/>
      <c r="AC9" s="463"/>
      <c r="AD9" s="463"/>
      <c r="AE9" s="463"/>
      <c r="AF9" s="463"/>
      <c r="AG9" s="463"/>
      <c r="AH9" s="463"/>
      <c r="AI9" s="463"/>
      <c r="AJ9" s="463"/>
      <c r="AK9" s="463"/>
      <c r="AL9" s="526"/>
      <c r="AM9" s="452" t="s">
        <v>96</v>
      </c>
      <c r="AN9" s="357"/>
      <c r="AO9" s="357"/>
      <c r="AP9" s="357"/>
      <c r="AQ9" s="357"/>
      <c r="AR9" s="357"/>
      <c r="AS9" s="357"/>
      <c r="AT9" s="358"/>
      <c r="AU9" s="440" t="s">
        <v>77</v>
      </c>
      <c r="AV9" s="441"/>
      <c r="AW9" s="441"/>
      <c r="AX9" s="441"/>
      <c r="AY9" s="363" t="s">
        <v>97</v>
      </c>
      <c r="AZ9" s="364"/>
      <c r="BA9" s="364"/>
      <c r="BB9" s="364"/>
      <c r="BC9" s="364"/>
      <c r="BD9" s="364"/>
      <c r="BE9" s="364"/>
      <c r="BF9" s="364"/>
      <c r="BG9" s="364"/>
      <c r="BH9" s="364"/>
      <c r="BI9" s="364"/>
      <c r="BJ9" s="364"/>
      <c r="BK9" s="364"/>
      <c r="BL9" s="364"/>
      <c r="BM9" s="365"/>
      <c r="BN9" s="383">
        <v>-35013</v>
      </c>
      <c r="BO9" s="384"/>
      <c r="BP9" s="384"/>
      <c r="BQ9" s="384"/>
      <c r="BR9" s="384"/>
      <c r="BS9" s="384"/>
      <c r="BT9" s="384"/>
      <c r="BU9" s="385"/>
      <c r="BV9" s="383">
        <v>-53991</v>
      </c>
      <c r="BW9" s="384"/>
      <c r="BX9" s="384"/>
      <c r="BY9" s="384"/>
      <c r="BZ9" s="384"/>
      <c r="CA9" s="384"/>
      <c r="CB9" s="384"/>
      <c r="CC9" s="385"/>
      <c r="CD9" s="392" t="s">
        <v>98</v>
      </c>
      <c r="CE9" s="393"/>
      <c r="CF9" s="393"/>
      <c r="CG9" s="393"/>
      <c r="CH9" s="393"/>
      <c r="CI9" s="393"/>
      <c r="CJ9" s="393"/>
      <c r="CK9" s="393"/>
      <c r="CL9" s="393"/>
      <c r="CM9" s="393"/>
      <c r="CN9" s="393"/>
      <c r="CO9" s="393"/>
      <c r="CP9" s="393"/>
      <c r="CQ9" s="393"/>
      <c r="CR9" s="393"/>
      <c r="CS9" s="394"/>
      <c r="CT9" s="353">
        <v>11.8</v>
      </c>
      <c r="CU9" s="354"/>
      <c r="CV9" s="354"/>
      <c r="CW9" s="354"/>
      <c r="CX9" s="354"/>
      <c r="CY9" s="354"/>
      <c r="CZ9" s="354"/>
      <c r="DA9" s="355"/>
      <c r="DB9" s="353">
        <v>12</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99</v>
      </c>
      <c r="M10" s="357"/>
      <c r="N10" s="357"/>
      <c r="O10" s="357"/>
      <c r="P10" s="357"/>
      <c r="Q10" s="358"/>
      <c r="R10" s="359">
        <v>28644</v>
      </c>
      <c r="S10" s="360"/>
      <c r="T10" s="360"/>
      <c r="U10" s="360"/>
      <c r="V10" s="362"/>
      <c r="W10" s="527"/>
      <c r="X10" s="345"/>
      <c r="Y10" s="345"/>
      <c r="Z10" s="345"/>
      <c r="AA10" s="345"/>
      <c r="AB10" s="345"/>
      <c r="AC10" s="345"/>
      <c r="AD10" s="345"/>
      <c r="AE10" s="345"/>
      <c r="AF10" s="345"/>
      <c r="AG10" s="345"/>
      <c r="AH10" s="345"/>
      <c r="AI10" s="345"/>
      <c r="AJ10" s="345"/>
      <c r="AK10" s="345"/>
      <c r="AL10" s="528"/>
      <c r="AM10" s="452" t="s">
        <v>100</v>
      </c>
      <c r="AN10" s="357"/>
      <c r="AO10" s="357"/>
      <c r="AP10" s="357"/>
      <c r="AQ10" s="357"/>
      <c r="AR10" s="357"/>
      <c r="AS10" s="357"/>
      <c r="AT10" s="358"/>
      <c r="AU10" s="440" t="s">
        <v>77</v>
      </c>
      <c r="AV10" s="441"/>
      <c r="AW10" s="441"/>
      <c r="AX10" s="441"/>
      <c r="AY10" s="363" t="s">
        <v>101</v>
      </c>
      <c r="AZ10" s="364"/>
      <c r="BA10" s="364"/>
      <c r="BB10" s="364"/>
      <c r="BC10" s="364"/>
      <c r="BD10" s="364"/>
      <c r="BE10" s="364"/>
      <c r="BF10" s="364"/>
      <c r="BG10" s="364"/>
      <c r="BH10" s="364"/>
      <c r="BI10" s="364"/>
      <c r="BJ10" s="364"/>
      <c r="BK10" s="364"/>
      <c r="BL10" s="364"/>
      <c r="BM10" s="365"/>
      <c r="BN10" s="383">
        <v>6317</v>
      </c>
      <c r="BO10" s="384"/>
      <c r="BP10" s="384"/>
      <c r="BQ10" s="384"/>
      <c r="BR10" s="384"/>
      <c r="BS10" s="384"/>
      <c r="BT10" s="384"/>
      <c r="BU10" s="385"/>
      <c r="BV10" s="383">
        <v>3500</v>
      </c>
      <c r="BW10" s="384"/>
      <c r="BX10" s="384"/>
      <c r="BY10" s="384"/>
      <c r="BZ10" s="384"/>
      <c r="CA10" s="384"/>
      <c r="CB10" s="384"/>
      <c r="CC10" s="385"/>
      <c r="CD10" s="142" t="s">
        <v>102</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103</v>
      </c>
      <c r="M11" s="430"/>
      <c r="N11" s="430"/>
      <c r="O11" s="430"/>
      <c r="P11" s="430"/>
      <c r="Q11" s="431"/>
      <c r="R11" s="515" t="s">
        <v>104</v>
      </c>
      <c r="S11" s="516"/>
      <c r="T11" s="516"/>
      <c r="U11" s="516"/>
      <c r="V11" s="517"/>
      <c r="W11" s="527"/>
      <c r="X11" s="345"/>
      <c r="Y11" s="345"/>
      <c r="Z11" s="345"/>
      <c r="AA11" s="345"/>
      <c r="AB11" s="345"/>
      <c r="AC11" s="345"/>
      <c r="AD11" s="345"/>
      <c r="AE11" s="345"/>
      <c r="AF11" s="345"/>
      <c r="AG11" s="345"/>
      <c r="AH11" s="345"/>
      <c r="AI11" s="345"/>
      <c r="AJ11" s="345"/>
      <c r="AK11" s="345"/>
      <c r="AL11" s="528"/>
      <c r="AM11" s="452" t="s">
        <v>105</v>
      </c>
      <c r="AN11" s="357"/>
      <c r="AO11" s="357"/>
      <c r="AP11" s="357"/>
      <c r="AQ11" s="357"/>
      <c r="AR11" s="357"/>
      <c r="AS11" s="357"/>
      <c r="AT11" s="358"/>
      <c r="AU11" s="440" t="s">
        <v>106</v>
      </c>
      <c r="AV11" s="441"/>
      <c r="AW11" s="441"/>
      <c r="AX11" s="441"/>
      <c r="AY11" s="363" t="s">
        <v>107</v>
      </c>
      <c r="AZ11" s="364"/>
      <c r="BA11" s="364"/>
      <c r="BB11" s="364"/>
      <c r="BC11" s="364"/>
      <c r="BD11" s="364"/>
      <c r="BE11" s="364"/>
      <c r="BF11" s="364"/>
      <c r="BG11" s="364"/>
      <c r="BH11" s="364"/>
      <c r="BI11" s="364"/>
      <c r="BJ11" s="364"/>
      <c r="BK11" s="364"/>
      <c r="BL11" s="364"/>
      <c r="BM11" s="365"/>
      <c r="BN11" s="383" t="s">
        <v>108</v>
      </c>
      <c r="BO11" s="384"/>
      <c r="BP11" s="384"/>
      <c r="BQ11" s="384"/>
      <c r="BR11" s="384"/>
      <c r="BS11" s="384"/>
      <c r="BT11" s="384"/>
      <c r="BU11" s="385"/>
      <c r="BV11" s="383" t="s">
        <v>108</v>
      </c>
      <c r="BW11" s="384"/>
      <c r="BX11" s="384"/>
      <c r="BY11" s="384"/>
      <c r="BZ11" s="384"/>
      <c r="CA11" s="384"/>
      <c r="CB11" s="384"/>
      <c r="CC11" s="385"/>
      <c r="CD11" s="392" t="s">
        <v>109</v>
      </c>
      <c r="CE11" s="393"/>
      <c r="CF11" s="393"/>
      <c r="CG11" s="393"/>
      <c r="CH11" s="393"/>
      <c r="CI11" s="393"/>
      <c r="CJ11" s="393"/>
      <c r="CK11" s="393"/>
      <c r="CL11" s="393"/>
      <c r="CM11" s="393"/>
      <c r="CN11" s="393"/>
      <c r="CO11" s="393"/>
      <c r="CP11" s="393"/>
      <c r="CQ11" s="393"/>
      <c r="CR11" s="393"/>
      <c r="CS11" s="394"/>
      <c r="CT11" s="492" t="s">
        <v>108</v>
      </c>
      <c r="CU11" s="493"/>
      <c r="CV11" s="493"/>
      <c r="CW11" s="493"/>
      <c r="CX11" s="493"/>
      <c r="CY11" s="493"/>
      <c r="CZ11" s="493"/>
      <c r="DA11" s="494"/>
      <c r="DB11" s="492" t="s">
        <v>108</v>
      </c>
      <c r="DC11" s="493"/>
      <c r="DD11" s="493"/>
      <c r="DE11" s="493"/>
      <c r="DF11" s="493"/>
      <c r="DG11" s="493"/>
      <c r="DH11" s="493"/>
      <c r="DI11" s="494"/>
      <c r="DJ11" s="137"/>
      <c r="DK11" s="137"/>
      <c r="DL11" s="137"/>
      <c r="DM11" s="137"/>
      <c r="DN11" s="137"/>
      <c r="DO11" s="137"/>
    </row>
    <row r="12" spans="1:119" ht="18.75" customHeight="1" x14ac:dyDescent="0.15">
      <c r="A12" s="138"/>
      <c r="B12" s="495" t="s">
        <v>110</v>
      </c>
      <c r="C12" s="496"/>
      <c r="D12" s="496"/>
      <c r="E12" s="496"/>
      <c r="F12" s="496"/>
      <c r="G12" s="496"/>
      <c r="H12" s="496"/>
      <c r="I12" s="496"/>
      <c r="J12" s="496"/>
      <c r="K12" s="497"/>
      <c r="L12" s="504" t="s">
        <v>111</v>
      </c>
      <c r="M12" s="505"/>
      <c r="N12" s="505"/>
      <c r="O12" s="505"/>
      <c r="P12" s="505"/>
      <c r="Q12" s="506"/>
      <c r="R12" s="507">
        <v>27222</v>
      </c>
      <c r="S12" s="508"/>
      <c r="T12" s="508"/>
      <c r="U12" s="508"/>
      <c r="V12" s="509"/>
      <c r="W12" s="510" t="s">
        <v>1</v>
      </c>
      <c r="X12" s="441"/>
      <c r="Y12" s="441"/>
      <c r="Z12" s="441"/>
      <c r="AA12" s="441"/>
      <c r="AB12" s="511"/>
      <c r="AC12" s="440" t="s">
        <v>112</v>
      </c>
      <c r="AD12" s="441"/>
      <c r="AE12" s="441"/>
      <c r="AF12" s="441"/>
      <c r="AG12" s="511"/>
      <c r="AH12" s="440" t="s">
        <v>113</v>
      </c>
      <c r="AI12" s="441"/>
      <c r="AJ12" s="441"/>
      <c r="AK12" s="441"/>
      <c r="AL12" s="512"/>
      <c r="AM12" s="452" t="s">
        <v>114</v>
      </c>
      <c r="AN12" s="357"/>
      <c r="AO12" s="357"/>
      <c r="AP12" s="357"/>
      <c r="AQ12" s="357"/>
      <c r="AR12" s="357"/>
      <c r="AS12" s="357"/>
      <c r="AT12" s="358"/>
      <c r="AU12" s="440" t="s">
        <v>106</v>
      </c>
      <c r="AV12" s="441"/>
      <c r="AW12" s="441"/>
      <c r="AX12" s="441"/>
      <c r="AY12" s="363" t="s">
        <v>115</v>
      </c>
      <c r="AZ12" s="364"/>
      <c r="BA12" s="364"/>
      <c r="BB12" s="364"/>
      <c r="BC12" s="364"/>
      <c r="BD12" s="364"/>
      <c r="BE12" s="364"/>
      <c r="BF12" s="364"/>
      <c r="BG12" s="364"/>
      <c r="BH12" s="364"/>
      <c r="BI12" s="364"/>
      <c r="BJ12" s="364"/>
      <c r="BK12" s="364"/>
      <c r="BL12" s="364"/>
      <c r="BM12" s="365"/>
      <c r="BN12" s="383">
        <v>50000</v>
      </c>
      <c r="BO12" s="384"/>
      <c r="BP12" s="384"/>
      <c r="BQ12" s="384"/>
      <c r="BR12" s="384"/>
      <c r="BS12" s="384"/>
      <c r="BT12" s="384"/>
      <c r="BU12" s="385"/>
      <c r="BV12" s="383">
        <v>100000</v>
      </c>
      <c r="BW12" s="384"/>
      <c r="BX12" s="384"/>
      <c r="BY12" s="384"/>
      <c r="BZ12" s="384"/>
      <c r="CA12" s="384"/>
      <c r="CB12" s="384"/>
      <c r="CC12" s="385"/>
      <c r="CD12" s="392" t="s">
        <v>116</v>
      </c>
      <c r="CE12" s="393"/>
      <c r="CF12" s="393"/>
      <c r="CG12" s="393"/>
      <c r="CH12" s="393"/>
      <c r="CI12" s="393"/>
      <c r="CJ12" s="393"/>
      <c r="CK12" s="393"/>
      <c r="CL12" s="393"/>
      <c r="CM12" s="393"/>
      <c r="CN12" s="393"/>
      <c r="CO12" s="393"/>
      <c r="CP12" s="393"/>
      <c r="CQ12" s="393"/>
      <c r="CR12" s="393"/>
      <c r="CS12" s="394"/>
      <c r="CT12" s="492" t="s">
        <v>108</v>
      </c>
      <c r="CU12" s="493"/>
      <c r="CV12" s="493"/>
      <c r="CW12" s="493"/>
      <c r="CX12" s="493"/>
      <c r="CY12" s="493"/>
      <c r="CZ12" s="493"/>
      <c r="DA12" s="494"/>
      <c r="DB12" s="492" t="s">
        <v>108</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117</v>
      </c>
      <c r="N13" s="482"/>
      <c r="O13" s="482"/>
      <c r="P13" s="482"/>
      <c r="Q13" s="483"/>
      <c r="R13" s="484">
        <v>27050</v>
      </c>
      <c r="S13" s="485"/>
      <c r="T13" s="485"/>
      <c r="U13" s="485"/>
      <c r="V13" s="486"/>
      <c r="W13" s="472" t="s">
        <v>118</v>
      </c>
      <c r="X13" s="396"/>
      <c r="Y13" s="396"/>
      <c r="Z13" s="396"/>
      <c r="AA13" s="396"/>
      <c r="AB13" s="397"/>
      <c r="AC13" s="359">
        <v>770</v>
      </c>
      <c r="AD13" s="360"/>
      <c r="AE13" s="360"/>
      <c r="AF13" s="360"/>
      <c r="AG13" s="361"/>
      <c r="AH13" s="359">
        <v>1149</v>
      </c>
      <c r="AI13" s="360"/>
      <c r="AJ13" s="360"/>
      <c r="AK13" s="360"/>
      <c r="AL13" s="362"/>
      <c r="AM13" s="452" t="s">
        <v>119</v>
      </c>
      <c r="AN13" s="357"/>
      <c r="AO13" s="357"/>
      <c r="AP13" s="357"/>
      <c r="AQ13" s="357"/>
      <c r="AR13" s="357"/>
      <c r="AS13" s="357"/>
      <c r="AT13" s="358"/>
      <c r="AU13" s="440" t="s">
        <v>106</v>
      </c>
      <c r="AV13" s="441"/>
      <c r="AW13" s="441"/>
      <c r="AX13" s="441"/>
      <c r="AY13" s="363" t="s">
        <v>120</v>
      </c>
      <c r="AZ13" s="364"/>
      <c r="BA13" s="364"/>
      <c r="BB13" s="364"/>
      <c r="BC13" s="364"/>
      <c r="BD13" s="364"/>
      <c r="BE13" s="364"/>
      <c r="BF13" s="364"/>
      <c r="BG13" s="364"/>
      <c r="BH13" s="364"/>
      <c r="BI13" s="364"/>
      <c r="BJ13" s="364"/>
      <c r="BK13" s="364"/>
      <c r="BL13" s="364"/>
      <c r="BM13" s="365"/>
      <c r="BN13" s="383">
        <v>-78696</v>
      </c>
      <c r="BO13" s="384"/>
      <c r="BP13" s="384"/>
      <c r="BQ13" s="384"/>
      <c r="BR13" s="384"/>
      <c r="BS13" s="384"/>
      <c r="BT13" s="384"/>
      <c r="BU13" s="385"/>
      <c r="BV13" s="383">
        <v>-150491</v>
      </c>
      <c r="BW13" s="384"/>
      <c r="BX13" s="384"/>
      <c r="BY13" s="384"/>
      <c r="BZ13" s="384"/>
      <c r="CA13" s="384"/>
      <c r="CB13" s="384"/>
      <c r="CC13" s="385"/>
      <c r="CD13" s="392" t="s">
        <v>121</v>
      </c>
      <c r="CE13" s="393"/>
      <c r="CF13" s="393"/>
      <c r="CG13" s="393"/>
      <c r="CH13" s="393"/>
      <c r="CI13" s="393"/>
      <c r="CJ13" s="393"/>
      <c r="CK13" s="393"/>
      <c r="CL13" s="393"/>
      <c r="CM13" s="393"/>
      <c r="CN13" s="393"/>
      <c r="CO13" s="393"/>
      <c r="CP13" s="393"/>
      <c r="CQ13" s="393"/>
      <c r="CR13" s="393"/>
      <c r="CS13" s="394"/>
      <c r="CT13" s="353">
        <v>7.5</v>
      </c>
      <c r="CU13" s="354"/>
      <c r="CV13" s="354"/>
      <c r="CW13" s="354"/>
      <c r="CX13" s="354"/>
      <c r="CY13" s="354"/>
      <c r="CZ13" s="354"/>
      <c r="DA13" s="355"/>
      <c r="DB13" s="353">
        <v>7.5</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122</v>
      </c>
      <c r="M14" s="513"/>
      <c r="N14" s="513"/>
      <c r="O14" s="513"/>
      <c r="P14" s="513"/>
      <c r="Q14" s="514"/>
      <c r="R14" s="484">
        <v>27783</v>
      </c>
      <c r="S14" s="485"/>
      <c r="T14" s="485"/>
      <c r="U14" s="485"/>
      <c r="V14" s="486"/>
      <c r="W14" s="487"/>
      <c r="X14" s="399"/>
      <c r="Y14" s="399"/>
      <c r="Z14" s="399"/>
      <c r="AA14" s="399"/>
      <c r="AB14" s="400"/>
      <c r="AC14" s="477">
        <v>6.3</v>
      </c>
      <c r="AD14" s="478"/>
      <c r="AE14" s="478"/>
      <c r="AF14" s="478"/>
      <c r="AG14" s="479"/>
      <c r="AH14" s="477">
        <v>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123</v>
      </c>
      <c r="CE14" s="390"/>
      <c r="CF14" s="390"/>
      <c r="CG14" s="390"/>
      <c r="CH14" s="390"/>
      <c r="CI14" s="390"/>
      <c r="CJ14" s="390"/>
      <c r="CK14" s="390"/>
      <c r="CL14" s="390"/>
      <c r="CM14" s="390"/>
      <c r="CN14" s="390"/>
      <c r="CO14" s="390"/>
      <c r="CP14" s="390"/>
      <c r="CQ14" s="390"/>
      <c r="CR14" s="390"/>
      <c r="CS14" s="391"/>
      <c r="CT14" s="488">
        <v>45.2</v>
      </c>
      <c r="CU14" s="456"/>
      <c r="CV14" s="456"/>
      <c r="CW14" s="456"/>
      <c r="CX14" s="456"/>
      <c r="CY14" s="456"/>
      <c r="CZ14" s="456"/>
      <c r="DA14" s="457"/>
      <c r="DB14" s="488">
        <v>36.9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117</v>
      </c>
      <c r="N15" s="482"/>
      <c r="O15" s="482"/>
      <c r="P15" s="482"/>
      <c r="Q15" s="483"/>
      <c r="R15" s="484">
        <v>27623</v>
      </c>
      <c r="S15" s="485"/>
      <c r="T15" s="485"/>
      <c r="U15" s="485"/>
      <c r="V15" s="486"/>
      <c r="W15" s="472" t="s">
        <v>124</v>
      </c>
      <c r="X15" s="396"/>
      <c r="Y15" s="396"/>
      <c r="Z15" s="396"/>
      <c r="AA15" s="396"/>
      <c r="AB15" s="397"/>
      <c r="AC15" s="359">
        <v>3705</v>
      </c>
      <c r="AD15" s="360"/>
      <c r="AE15" s="360"/>
      <c r="AF15" s="360"/>
      <c r="AG15" s="361"/>
      <c r="AH15" s="359">
        <v>4427</v>
      </c>
      <c r="AI15" s="360"/>
      <c r="AJ15" s="360"/>
      <c r="AK15" s="360"/>
      <c r="AL15" s="362"/>
      <c r="AM15" s="452"/>
      <c r="AN15" s="357"/>
      <c r="AO15" s="357"/>
      <c r="AP15" s="357"/>
      <c r="AQ15" s="357"/>
      <c r="AR15" s="357"/>
      <c r="AS15" s="357"/>
      <c r="AT15" s="358"/>
      <c r="AU15" s="440"/>
      <c r="AV15" s="441"/>
      <c r="AW15" s="441"/>
      <c r="AX15" s="441"/>
      <c r="AY15" s="375" t="s">
        <v>125</v>
      </c>
      <c r="AZ15" s="376"/>
      <c r="BA15" s="376"/>
      <c r="BB15" s="376"/>
      <c r="BC15" s="376"/>
      <c r="BD15" s="376"/>
      <c r="BE15" s="376"/>
      <c r="BF15" s="376"/>
      <c r="BG15" s="376"/>
      <c r="BH15" s="376"/>
      <c r="BI15" s="376"/>
      <c r="BJ15" s="376"/>
      <c r="BK15" s="376"/>
      <c r="BL15" s="376"/>
      <c r="BM15" s="377"/>
      <c r="BN15" s="378">
        <v>3383703</v>
      </c>
      <c r="BO15" s="379"/>
      <c r="BP15" s="379"/>
      <c r="BQ15" s="379"/>
      <c r="BR15" s="379"/>
      <c r="BS15" s="379"/>
      <c r="BT15" s="379"/>
      <c r="BU15" s="380"/>
      <c r="BV15" s="378">
        <v>3368286</v>
      </c>
      <c r="BW15" s="379"/>
      <c r="BX15" s="379"/>
      <c r="BY15" s="379"/>
      <c r="BZ15" s="379"/>
      <c r="CA15" s="379"/>
      <c r="CB15" s="379"/>
      <c r="CC15" s="380"/>
      <c r="CD15" s="489" t="s">
        <v>126</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127</v>
      </c>
      <c r="M16" s="475"/>
      <c r="N16" s="475"/>
      <c r="O16" s="475"/>
      <c r="P16" s="475"/>
      <c r="Q16" s="476"/>
      <c r="R16" s="469" t="s">
        <v>128</v>
      </c>
      <c r="S16" s="470"/>
      <c r="T16" s="470"/>
      <c r="U16" s="470"/>
      <c r="V16" s="471"/>
      <c r="W16" s="487"/>
      <c r="X16" s="399"/>
      <c r="Y16" s="399"/>
      <c r="Z16" s="399"/>
      <c r="AA16" s="399"/>
      <c r="AB16" s="400"/>
      <c r="AC16" s="477">
        <v>30.1</v>
      </c>
      <c r="AD16" s="478"/>
      <c r="AE16" s="478"/>
      <c r="AF16" s="478"/>
      <c r="AG16" s="479"/>
      <c r="AH16" s="477">
        <v>30.9</v>
      </c>
      <c r="AI16" s="478"/>
      <c r="AJ16" s="478"/>
      <c r="AK16" s="478"/>
      <c r="AL16" s="480"/>
      <c r="AM16" s="452"/>
      <c r="AN16" s="357"/>
      <c r="AO16" s="357"/>
      <c r="AP16" s="357"/>
      <c r="AQ16" s="357"/>
      <c r="AR16" s="357"/>
      <c r="AS16" s="357"/>
      <c r="AT16" s="358"/>
      <c r="AU16" s="440"/>
      <c r="AV16" s="441"/>
      <c r="AW16" s="441"/>
      <c r="AX16" s="441"/>
      <c r="AY16" s="363" t="s">
        <v>129</v>
      </c>
      <c r="AZ16" s="364"/>
      <c r="BA16" s="364"/>
      <c r="BB16" s="364"/>
      <c r="BC16" s="364"/>
      <c r="BD16" s="364"/>
      <c r="BE16" s="364"/>
      <c r="BF16" s="364"/>
      <c r="BG16" s="364"/>
      <c r="BH16" s="364"/>
      <c r="BI16" s="364"/>
      <c r="BJ16" s="364"/>
      <c r="BK16" s="364"/>
      <c r="BL16" s="364"/>
      <c r="BM16" s="365"/>
      <c r="BN16" s="383">
        <v>5651787</v>
      </c>
      <c r="BO16" s="384"/>
      <c r="BP16" s="384"/>
      <c r="BQ16" s="384"/>
      <c r="BR16" s="384"/>
      <c r="BS16" s="384"/>
      <c r="BT16" s="384"/>
      <c r="BU16" s="385"/>
      <c r="BV16" s="383">
        <v>5462830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130</v>
      </c>
      <c r="N17" s="467"/>
      <c r="O17" s="467"/>
      <c r="P17" s="467"/>
      <c r="Q17" s="468"/>
      <c r="R17" s="469" t="s">
        <v>131</v>
      </c>
      <c r="S17" s="470"/>
      <c r="T17" s="470"/>
      <c r="U17" s="470"/>
      <c r="V17" s="471"/>
      <c r="W17" s="472" t="s">
        <v>132</v>
      </c>
      <c r="X17" s="396"/>
      <c r="Y17" s="396"/>
      <c r="Z17" s="396"/>
      <c r="AA17" s="396"/>
      <c r="AB17" s="397"/>
      <c r="AC17" s="359">
        <v>7814</v>
      </c>
      <c r="AD17" s="360"/>
      <c r="AE17" s="360"/>
      <c r="AF17" s="360"/>
      <c r="AG17" s="361"/>
      <c r="AH17" s="359">
        <v>8674</v>
      </c>
      <c r="AI17" s="360"/>
      <c r="AJ17" s="360"/>
      <c r="AK17" s="360"/>
      <c r="AL17" s="362"/>
      <c r="AM17" s="452"/>
      <c r="AN17" s="357"/>
      <c r="AO17" s="357"/>
      <c r="AP17" s="357"/>
      <c r="AQ17" s="357"/>
      <c r="AR17" s="357"/>
      <c r="AS17" s="357"/>
      <c r="AT17" s="358"/>
      <c r="AU17" s="440"/>
      <c r="AV17" s="441"/>
      <c r="AW17" s="441"/>
      <c r="AX17" s="441"/>
      <c r="AY17" s="363" t="s">
        <v>133</v>
      </c>
      <c r="AZ17" s="364"/>
      <c r="BA17" s="364"/>
      <c r="BB17" s="364"/>
      <c r="BC17" s="364"/>
      <c r="BD17" s="364"/>
      <c r="BE17" s="364"/>
      <c r="BF17" s="364"/>
      <c r="BG17" s="364"/>
      <c r="BH17" s="364"/>
      <c r="BI17" s="364"/>
      <c r="BJ17" s="364"/>
      <c r="BK17" s="364"/>
      <c r="BL17" s="364"/>
      <c r="BM17" s="365"/>
      <c r="BN17" s="383">
        <v>4306011</v>
      </c>
      <c r="BO17" s="384"/>
      <c r="BP17" s="384"/>
      <c r="BQ17" s="384"/>
      <c r="BR17" s="384"/>
      <c r="BS17" s="384"/>
      <c r="BT17" s="384"/>
      <c r="BU17" s="385"/>
      <c r="BV17" s="383">
        <v>4341216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134</v>
      </c>
      <c r="C18" s="446"/>
      <c r="D18" s="446"/>
      <c r="E18" s="447"/>
      <c r="F18" s="447"/>
      <c r="G18" s="447"/>
      <c r="H18" s="447"/>
      <c r="I18" s="447"/>
      <c r="J18" s="447"/>
      <c r="K18" s="447"/>
      <c r="L18" s="448">
        <v>118.23</v>
      </c>
      <c r="M18" s="448"/>
      <c r="N18" s="448"/>
      <c r="O18" s="448"/>
      <c r="P18" s="448"/>
      <c r="Q18" s="448"/>
      <c r="R18" s="449"/>
      <c r="S18" s="449"/>
      <c r="T18" s="449"/>
      <c r="U18" s="449"/>
      <c r="V18" s="450"/>
      <c r="W18" s="464"/>
      <c r="X18" s="465"/>
      <c r="Y18" s="465"/>
      <c r="Z18" s="465"/>
      <c r="AA18" s="465"/>
      <c r="AB18" s="473"/>
      <c r="AC18" s="347">
        <v>63.6</v>
      </c>
      <c r="AD18" s="348"/>
      <c r="AE18" s="348"/>
      <c r="AF18" s="348"/>
      <c r="AG18" s="451"/>
      <c r="AH18" s="347">
        <v>60.5</v>
      </c>
      <c r="AI18" s="348"/>
      <c r="AJ18" s="348"/>
      <c r="AK18" s="348"/>
      <c r="AL18" s="349"/>
      <c r="AM18" s="452"/>
      <c r="AN18" s="357"/>
      <c r="AO18" s="357"/>
      <c r="AP18" s="357"/>
      <c r="AQ18" s="357"/>
      <c r="AR18" s="357"/>
      <c r="AS18" s="357"/>
      <c r="AT18" s="358"/>
      <c r="AU18" s="440"/>
      <c r="AV18" s="441"/>
      <c r="AW18" s="441"/>
      <c r="AX18" s="441"/>
      <c r="AY18" s="363" t="s">
        <v>135</v>
      </c>
      <c r="AZ18" s="364"/>
      <c r="BA18" s="364"/>
      <c r="BB18" s="364"/>
      <c r="BC18" s="364"/>
      <c r="BD18" s="364"/>
      <c r="BE18" s="364"/>
      <c r="BF18" s="364"/>
      <c r="BG18" s="364"/>
      <c r="BH18" s="364"/>
      <c r="BI18" s="364"/>
      <c r="BJ18" s="364"/>
      <c r="BK18" s="364"/>
      <c r="BL18" s="364"/>
      <c r="BM18" s="365"/>
      <c r="BN18" s="383">
        <v>7161566</v>
      </c>
      <c r="BO18" s="384"/>
      <c r="BP18" s="384"/>
      <c r="BQ18" s="384"/>
      <c r="BR18" s="384"/>
      <c r="BS18" s="384"/>
      <c r="BT18" s="384"/>
      <c r="BU18" s="385"/>
      <c r="BV18" s="383">
        <v>6932694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136</v>
      </c>
      <c r="C19" s="446"/>
      <c r="D19" s="446"/>
      <c r="E19" s="447"/>
      <c r="F19" s="447"/>
      <c r="G19" s="447"/>
      <c r="H19" s="447"/>
      <c r="I19" s="447"/>
      <c r="J19" s="447"/>
      <c r="K19" s="447"/>
      <c r="L19" s="453">
        <v>224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137</v>
      </c>
      <c r="AZ19" s="364"/>
      <c r="BA19" s="364"/>
      <c r="BB19" s="364"/>
      <c r="BC19" s="364"/>
      <c r="BD19" s="364"/>
      <c r="BE19" s="364"/>
      <c r="BF19" s="364"/>
      <c r="BG19" s="364"/>
      <c r="BH19" s="364"/>
      <c r="BI19" s="364"/>
      <c r="BJ19" s="364"/>
      <c r="BK19" s="364"/>
      <c r="BL19" s="364"/>
      <c r="BM19" s="365"/>
      <c r="BN19" s="383">
        <v>8004454</v>
      </c>
      <c r="BO19" s="384"/>
      <c r="BP19" s="384"/>
      <c r="BQ19" s="384"/>
      <c r="BR19" s="384"/>
      <c r="BS19" s="384"/>
      <c r="BT19" s="384"/>
      <c r="BU19" s="385"/>
      <c r="BV19" s="383">
        <v>7909587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138</v>
      </c>
      <c r="C20" s="446"/>
      <c r="D20" s="446"/>
      <c r="E20" s="447"/>
      <c r="F20" s="447"/>
      <c r="G20" s="447"/>
      <c r="H20" s="447"/>
      <c r="I20" s="447"/>
      <c r="J20" s="447"/>
      <c r="K20" s="447"/>
      <c r="L20" s="453">
        <v>11204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139</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140</v>
      </c>
      <c r="C22" s="413"/>
      <c r="D22" s="414"/>
      <c r="E22" s="421" t="s">
        <v>1</v>
      </c>
      <c r="F22" s="396"/>
      <c r="G22" s="396"/>
      <c r="H22" s="396"/>
      <c r="I22" s="396"/>
      <c r="J22" s="396"/>
      <c r="K22" s="397"/>
      <c r="L22" s="421" t="s">
        <v>141</v>
      </c>
      <c r="M22" s="396"/>
      <c r="N22" s="396"/>
      <c r="O22" s="396"/>
      <c r="P22" s="397"/>
      <c r="Q22" s="406" t="s">
        <v>142</v>
      </c>
      <c r="R22" s="407"/>
      <c r="S22" s="407"/>
      <c r="T22" s="407"/>
      <c r="U22" s="407"/>
      <c r="V22" s="422"/>
      <c r="W22" s="424" t="s">
        <v>143</v>
      </c>
      <c r="X22" s="413"/>
      <c r="Y22" s="414"/>
      <c r="Z22" s="421" t="s">
        <v>1</v>
      </c>
      <c r="AA22" s="396"/>
      <c r="AB22" s="396"/>
      <c r="AC22" s="396"/>
      <c r="AD22" s="396"/>
      <c r="AE22" s="396"/>
      <c r="AF22" s="396"/>
      <c r="AG22" s="397"/>
      <c r="AH22" s="395" t="s">
        <v>144</v>
      </c>
      <c r="AI22" s="396"/>
      <c r="AJ22" s="396"/>
      <c r="AK22" s="396"/>
      <c r="AL22" s="397"/>
      <c r="AM22" s="395" t="s">
        <v>145</v>
      </c>
      <c r="AN22" s="401"/>
      <c r="AO22" s="401"/>
      <c r="AP22" s="401"/>
      <c r="AQ22" s="401"/>
      <c r="AR22" s="402"/>
      <c r="AS22" s="406" t="s">
        <v>142</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146</v>
      </c>
      <c r="AZ23" s="376"/>
      <c r="BA23" s="376"/>
      <c r="BB23" s="376"/>
      <c r="BC23" s="376"/>
      <c r="BD23" s="376"/>
      <c r="BE23" s="376"/>
      <c r="BF23" s="376"/>
      <c r="BG23" s="376"/>
      <c r="BH23" s="376"/>
      <c r="BI23" s="376"/>
      <c r="BJ23" s="376"/>
      <c r="BK23" s="376"/>
      <c r="BL23" s="376"/>
      <c r="BM23" s="377"/>
      <c r="BN23" s="383">
        <v>11733018</v>
      </c>
      <c r="BO23" s="384"/>
      <c r="BP23" s="384"/>
      <c r="BQ23" s="384"/>
      <c r="BR23" s="384"/>
      <c r="BS23" s="384"/>
      <c r="BT23" s="384"/>
      <c r="BU23" s="385"/>
      <c r="BV23" s="383">
        <v>11185395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147</v>
      </c>
      <c r="F24" s="357"/>
      <c r="G24" s="357"/>
      <c r="H24" s="357"/>
      <c r="I24" s="357"/>
      <c r="J24" s="357"/>
      <c r="K24" s="358"/>
      <c r="L24" s="359">
        <v>1</v>
      </c>
      <c r="M24" s="360"/>
      <c r="N24" s="360"/>
      <c r="O24" s="360"/>
      <c r="P24" s="361"/>
      <c r="Q24" s="359">
        <v>8150</v>
      </c>
      <c r="R24" s="360"/>
      <c r="S24" s="360"/>
      <c r="T24" s="360"/>
      <c r="U24" s="360"/>
      <c r="V24" s="361"/>
      <c r="W24" s="425"/>
      <c r="X24" s="416"/>
      <c r="Y24" s="417"/>
      <c r="Z24" s="356" t="s">
        <v>148</v>
      </c>
      <c r="AA24" s="357"/>
      <c r="AB24" s="357"/>
      <c r="AC24" s="357"/>
      <c r="AD24" s="357"/>
      <c r="AE24" s="357"/>
      <c r="AF24" s="357"/>
      <c r="AG24" s="358"/>
      <c r="AH24" s="359">
        <v>226</v>
      </c>
      <c r="AI24" s="360"/>
      <c r="AJ24" s="360"/>
      <c r="AK24" s="360"/>
      <c r="AL24" s="361"/>
      <c r="AM24" s="359">
        <v>733370</v>
      </c>
      <c r="AN24" s="360"/>
      <c r="AO24" s="360"/>
      <c r="AP24" s="360"/>
      <c r="AQ24" s="360"/>
      <c r="AR24" s="361"/>
      <c r="AS24" s="359">
        <v>3245</v>
      </c>
      <c r="AT24" s="360"/>
      <c r="AU24" s="360"/>
      <c r="AV24" s="360"/>
      <c r="AW24" s="360"/>
      <c r="AX24" s="362"/>
      <c r="AY24" s="350" t="s">
        <v>149</v>
      </c>
      <c r="AZ24" s="351"/>
      <c r="BA24" s="351"/>
      <c r="BB24" s="351"/>
      <c r="BC24" s="351"/>
      <c r="BD24" s="351"/>
      <c r="BE24" s="351"/>
      <c r="BF24" s="351"/>
      <c r="BG24" s="351"/>
      <c r="BH24" s="351"/>
      <c r="BI24" s="351"/>
      <c r="BJ24" s="351"/>
      <c r="BK24" s="351"/>
      <c r="BL24" s="351"/>
      <c r="BM24" s="352"/>
      <c r="BN24" s="383">
        <v>10824438</v>
      </c>
      <c r="BO24" s="384"/>
      <c r="BP24" s="384"/>
      <c r="BQ24" s="384"/>
      <c r="BR24" s="384"/>
      <c r="BS24" s="384"/>
      <c r="BT24" s="384"/>
      <c r="BU24" s="385"/>
      <c r="BV24" s="383">
        <v>10463734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150</v>
      </c>
      <c r="F25" s="357"/>
      <c r="G25" s="357"/>
      <c r="H25" s="357"/>
      <c r="I25" s="357"/>
      <c r="J25" s="357"/>
      <c r="K25" s="358"/>
      <c r="L25" s="359">
        <v>1</v>
      </c>
      <c r="M25" s="360"/>
      <c r="N25" s="360"/>
      <c r="O25" s="360"/>
      <c r="P25" s="361"/>
      <c r="Q25" s="359">
        <v>6650</v>
      </c>
      <c r="R25" s="360"/>
      <c r="S25" s="360"/>
      <c r="T25" s="360"/>
      <c r="U25" s="360"/>
      <c r="V25" s="361"/>
      <c r="W25" s="425"/>
      <c r="X25" s="416"/>
      <c r="Y25" s="417"/>
      <c r="Z25" s="356" t="s">
        <v>151</v>
      </c>
      <c r="AA25" s="357"/>
      <c r="AB25" s="357"/>
      <c r="AC25" s="357"/>
      <c r="AD25" s="357"/>
      <c r="AE25" s="357"/>
      <c r="AF25" s="357"/>
      <c r="AG25" s="358"/>
      <c r="AH25" s="359" t="s">
        <v>152</v>
      </c>
      <c r="AI25" s="360"/>
      <c r="AJ25" s="360"/>
      <c r="AK25" s="360"/>
      <c r="AL25" s="361"/>
      <c r="AM25" s="359" t="s">
        <v>152</v>
      </c>
      <c r="AN25" s="360"/>
      <c r="AO25" s="360"/>
      <c r="AP25" s="360"/>
      <c r="AQ25" s="360"/>
      <c r="AR25" s="361"/>
      <c r="AS25" s="359" t="s">
        <v>152</v>
      </c>
      <c r="AT25" s="360"/>
      <c r="AU25" s="360"/>
      <c r="AV25" s="360"/>
      <c r="AW25" s="360"/>
      <c r="AX25" s="362"/>
      <c r="AY25" s="375" t="s">
        <v>153</v>
      </c>
      <c r="AZ25" s="376"/>
      <c r="BA25" s="376"/>
      <c r="BB25" s="376"/>
      <c r="BC25" s="376"/>
      <c r="BD25" s="376"/>
      <c r="BE25" s="376"/>
      <c r="BF25" s="376"/>
      <c r="BG25" s="376"/>
      <c r="BH25" s="376"/>
      <c r="BI25" s="376"/>
      <c r="BJ25" s="376"/>
      <c r="BK25" s="376"/>
      <c r="BL25" s="376"/>
      <c r="BM25" s="377"/>
      <c r="BN25" s="378">
        <v>1246663</v>
      </c>
      <c r="BO25" s="379"/>
      <c r="BP25" s="379"/>
      <c r="BQ25" s="379"/>
      <c r="BR25" s="379"/>
      <c r="BS25" s="379"/>
      <c r="BT25" s="379"/>
      <c r="BU25" s="380"/>
      <c r="BV25" s="378">
        <v>2090897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154</v>
      </c>
      <c r="F26" s="357"/>
      <c r="G26" s="357"/>
      <c r="H26" s="357"/>
      <c r="I26" s="357"/>
      <c r="J26" s="357"/>
      <c r="K26" s="358"/>
      <c r="L26" s="359">
        <v>1</v>
      </c>
      <c r="M26" s="360"/>
      <c r="N26" s="360"/>
      <c r="O26" s="360"/>
      <c r="P26" s="361"/>
      <c r="Q26" s="359">
        <v>6100</v>
      </c>
      <c r="R26" s="360"/>
      <c r="S26" s="360"/>
      <c r="T26" s="360"/>
      <c r="U26" s="360"/>
      <c r="V26" s="361"/>
      <c r="W26" s="425"/>
      <c r="X26" s="416"/>
      <c r="Y26" s="417"/>
      <c r="Z26" s="356" t="s">
        <v>155</v>
      </c>
      <c r="AA26" s="438"/>
      <c r="AB26" s="438"/>
      <c r="AC26" s="438"/>
      <c r="AD26" s="438"/>
      <c r="AE26" s="438"/>
      <c r="AF26" s="438"/>
      <c r="AG26" s="439"/>
      <c r="AH26" s="359">
        <v>11</v>
      </c>
      <c r="AI26" s="360"/>
      <c r="AJ26" s="360"/>
      <c r="AK26" s="360"/>
      <c r="AL26" s="361"/>
      <c r="AM26" s="359">
        <v>41877</v>
      </c>
      <c r="AN26" s="360"/>
      <c r="AO26" s="360"/>
      <c r="AP26" s="360"/>
      <c r="AQ26" s="360"/>
      <c r="AR26" s="361"/>
      <c r="AS26" s="359">
        <v>3807</v>
      </c>
      <c r="AT26" s="360"/>
      <c r="AU26" s="360"/>
      <c r="AV26" s="360"/>
      <c r="AW26" s="360"/>
      <c r="AX26" s="362"/>
      <c r="AY26" s="392" t="s">
        <v>156</v>
      </c>
      <c r="AZ26" s="393"/>
      <c r="BA26" s="393"/>
      <c r="BB26" s="393"/>
      <c r="BC26" s="393"/>
      <c r="BD26" s="393"/>
      <c r="BE26" s="393"/>
      <c r="BF26" s="393"/>
      <c r="BG26" s="393"/>
      <c r="BH26" s="393"/>
      <c r="BI26" s="393"/>
      <c r="BJ26" s="393"/>
      <c r="BK26" s="393"/>
      <c r="BL26" s="393"/>
      <c r="BM26" s="394"/>
      <c r="BN26" s="383" t="s">
        <v>152</v>
      </c>
      <c r="BO26" s="384"/>
      <c r="BP26" s="384"/>
      <c r="BQ26" s="384"/>
      <c r="BR26" s="384"/>
      <c r="BS26" s="384"/>
      <c r="BT26" s="384"/>
      <c r="BU26" s="385"/>
      <c r="BV26" s="383" t="s">
        <v>152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157</v>
      </c>
      <c r="F27" s="357"/>
      <c r="G27" s="357"/>
      <c r="H27" s="357"/>
      <c r="I27" s="357"/>
      <c r="J27" s="357"/>
      <c r="K27" s="358"/>
      <c r="L27" s="359">
        <v>1</v>
      </c>
      <c r="M27" s="360"/>
      <c r="N27" s="360"/>
      <c r="O27" s="360"/>
      <c r="P27" s="361"/>
      <c r="Q27" s="359">
        <v>4400</v>
      </c>
      <c r="R27" s="360"/>
      <c r="S27" s="360"/>
      <c r="T27" s="360"/>
      <c r="U27" s="360"/>
      <c r="V27" s="361"/>
      <c r="W27" s="425"/>
      <c r="X27" s="416"/>
      <c r="Y27" s="417"/>
      <c r="Z27" s="356" t="s">
        <v>158</v>
      </c>
      <c r="AA27" s="357"/>
      <c r="AB27" s="357"/>
      <c r="AC27" s="357"/>
      <c r="AD27" s="357"/>
      <c r="AE27" s="357"/>
      <c r="AF27" s="357"/>
      <c r="AG27" s="358"/>
      <c r="AH27" s="359">
        <v>4</v>
      </c>
      <c r="AI27" s="360"/>
      <c r="AJ27" s="360"/>
      <c r="AK27" s="360"/>
      <c r="AL27" s="361"/>
      <c r="AM27" s="359">
        <v>12624</v>
      </c>
      <c r="AN27" s="360"/>
      <c r="AO27" s="360"/>
      <c r="AP27" s="360"/>
      <c r="AQ27" s="360"/>
      <c r="AR27" s="361"/>
      <c r="AS27" s="359">
        <v>3156</v>
      </c>
      <c r="AT27" s="360"/>
      <c r="AU27" s="360"/>
      <c r="AV27" s="360"/>
      <c r="AW27" s="360"/>
      <c r="AX27" s="362"/>
      <c r="AY27" s="389" t="s">
        <v>159</v>
      </c>
      <c r="AZ27" s="390"/>
      <c r="BA27" s="390"/>
      <c r="BB27" s="390"/>
      <c r="BC27" s="390"/>
      <c r="BD27" s="390"/>
      <c r="BE27" s="390"/>
      <c r="BF27" s="390"/>
      <c r="BG27" s="390"/>
      <c r="BH27" s="390"/>
      <c r="BI27" s="390"/>
      <c r="BJ27" s="390"/>
      <c r="BK27" s="390"/>
      <c r="BL27" s="390"/>
      <c r="BM27" s="391"/>
      <c r="BN27" s="386">
        <v>434358</v>
      </c>
      <c r="BO27" s="387"/>
      <c r="BP27" s="387"/>
      <c r="BQ27" s="387"/>
      <c r="BR27" s="387"/>
      <c r="BS27" s="387"/>
      <c r="BT27" s="387"/>
      <c r="BU27" s="388"/>
      <c r="BV27" s="386">
        <v>434358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160</v>
      </c>
      <c r="F28" s="357"/>
      <c r="G28" s="357"/>
      <c r="H28" s="357"/>
      <c r="I28" s="357"/>
      <c r="J28" s="357"/>
      <c r="K28" s="358"/>
      <c r="L28" s="359">
        <v>1</v>
      </c>
      <c r="M28" s="360"/>
      <c r="N28" s="360"/>
      <c r="O28" s="360"/>
      <c r="P28" s="361"/>
      <c r="Q28" s="359">
        <v>3950</v>
      </c>
      <c r="R28" s="360"/>
      <c r="S28" s="360"/>
      <c r="T28" s="360"/>
      <c r="U28" s="360"/>
      <c r="V28" s="361"/>
      <c r="W28" s="425"/>
      <c r="X28" s="416"/>
      <c r="Y28" s="417"/>
      <c r="Z28" s="356" t="s">
        <v>161</v>
      </c>
      <c r="AA28" s="357"/>
      <c r="AB28" s="357"/>
      <c r="AC28" s="357"/>
      <c r="AD28" s="357"/>
      <c r="AE28" s="357"/>
      <c r="AF28" s="357"/>
      <c r="AG28" s="358"/>
      <c r="AH28" s="359" t="s">
        <v>152</v>
      </c>
      <c r="AI28" s="360"/>
      <c r="AJ28" s="360"/>
      <c r="AK28" s="360"/>
      <c r="AL28" s="361"/>
      <c r="AM28" s="359" t="s">
        <v>152</v>
      </c>
      <c r="AN28" s="360"/>
      <c r="AO28" s="360"/>
      <c r="AP28" s="360"/>
      <c r="AQ28" s="360"/>
      <c r="AR28" s="361"/>
      <c r="AS28" s="359" t="s">
        <v>152</v>
      </c>
      <c r="AT28" s="360"/>
      <c r="AU28" s="360"/>
      <c r="AV28" s="360"/>
      <c r="AW28" s="360"/>
      <c r="AX28" s="362"/>
      <c r="AY28" s="366" t="s">
        <v>162</v>
      </c>
      <c r="AZ28" s="367"/>
      <c r="BA28" s="367"/>
      <c r="BB28" s="368"/>
      <c r="BC28" s="375" t="s">
        <v>163</v>
      </c>
      <c r="BD28" s="376"/>
      <c r="BE28" s="376"/>
      <c r="BF28" s="376"/>
      <c r="BG28" s="376"/>
      <c r="BH28" s="376"/>
      <c r="BI28" s="376"/>
      <c r="BJ28" s="376"/>
      <c r="BK28" s="376"/>
      <c r="BL28" s="376"/>
      <c r="BM28" s="377"/>
      <c r="BN28" s="378">
        <v>1911108</v>
      </c>
      <c r="BO28" s="379"/>
      <c r="BP28" s="379"/>
      <c r="BQ28" s="379"/>
      <c r="BR28" s="379"/>
      <c r="BS28" s="379"/>
      <c r="BT28" s="379"/>
      <c r="BU28" s="380"/>
      <c r="BV28" s="378">
        <v>1894792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164</v>
      </c>
      <c r="F29" s="357"/>
      <c r="G29" s="357"/>
      <c r="H29" s="357"/>
      <c r="I29" s="357"/>
      <c r="J29" s="357"/>
      <c r="K29" s="358"/>
      <c r="L29" s="359">
        <v>12</v>
      </c>
      <c r="M29" s="360"/>
      <c r="N29" s="360"/>
      <c r="O29" s="360"/>
      <c r="P29" s="361"/>
      <c r="Q29" s="359">
        <v>3550</v>
      </c>
      <c r="R29" s="360"/>
      <c r="S29" s="360"/>
      <c r="T29" s="360"/>
      <c r="U29" s="360"/>
      <c r="V29" s="361"/>
      <c r="W29" s="426"/>
      <c r="X29" s="427"/>
      <c r="Y29" s="428"/>
      <c r="Z29" s="356" t="s">
        <v>165</v>
      </c>
      <c r="AA29" s="357"/>
      <c r="AB29" s="357"/>
      <c r="AC29" s="357"/>
      <c r="AD29" s="357"/>
      <c r="AE29" s="357"/>
      <c r="AF29" s="357"/>
      <c r="AG29" s="358"/>
      <c r="AH29" s="359">
        <v>230</v>
      </c>
      <c r="AI29" s="360"/>
      <c r="AJ29" s="360"/>
      <c r="AK29" s="360"/>
      <c r="AL29" s="361"/>
      <c r="AM29" s="359">
        <v>745994</v>
      </c>
      <c r="AN29" s="360"/>
      <c r="AO29" s="360"/>
      <c r="AP29" s="360"/>
      <c r="AQ29" s="360"/>
      <c r="AR29" s="361"/>
      <c r="AS29" s="359">
        <v>3243</v>
      </c>
      <c r="AT29" s="360"/>
      <c r="AU29" s="360"/>
      <c r="AV29" s="360"/>
      <c r="AW29" s="360"/>
      <c r="AX29" s="362"/>
      <c r="AY29" s="369"/>
      <c r="AZ29" s="370"/>
      <c r="BA29" s="370"/>
      <c r="BB29" s="371"/>
      <c r="BC29" s="363" t="s">
        <v>166</v>
      </c>
      <c r="BD29" s="364"/>
      <c r="BE29" s="364"/>
      <c r="BF29" s="364"/>
      <c r="BG29" s="364"/>
      <c r="BH29" s="364"/>
      <c r="BI29" s="364"/>
      <c r="BJ29" s="364"/>
      <c r="BK29" s="364"/>
      <c r="BL29" s="364"/>
      <c r="BM29" s="365"/>
      <c r="BN29" s="383">
        <v>43038</v>
      </c>
      <c r="BO29" s="384"/>
      <c r="BP29" s="384"/>
      <c r="BQ29" s="384"/>
      <c r="BR29" s="384"/>
      <c r="BS29" s="384"/>
      <c r="BT29" s="384"/>
      <c r="BU29" s="385"/>
      <c r="BV29" s="383">
        <v>57844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167</v>
      </c>
      <c r="X30" s="436"/>
      <c r="Y30" s="436"/>
      <c r="Z30" s="436"/>
      <c r="AA30" s="436"/>
      <c r="AB30" s="436"/>
      <c r="AC30" s="436"/>
      <c r="AD30" s="436"/>
      <c r="AE30" s="436"/>
      <c r="AF30" s="436"/>
      <c r="AG30" s="437"/>
      <c r="AH30" s="347">
        <v>102.4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168</v>
      </c>
      <c r="BD30" s="351"/>
      <c r="BE30" s="351"/>
      <c r="BF30" s="351"/>
      <c r="BG30" s="351"/>
      <c r="BH30" s="351"/>
      <c r="BI30" s="351"/>
      <c r="BJ30" s="351"/>
      <c r="BK30" s="351"/>
      <c r="BL30" s="351"/>
      <c r="BM30" s="352"/>
      <c r="BN30" s="386">
        <v>1564372</v>
      </c>
      <c r="BO30" s="387"/>
      <c r="BP30" s="387"/>
      <c r="BQ30" s="387"/>
      <c r="BR30" s="387"/>
      <c r="BS30" s="387"/>
      <c r="BT30" s="387"/>
      <c r="BU30" s="388"/>
      <c r="BV30" s="386">
        <v>1662956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169</v>
      </c>
      <c r="D32" s="165"/>
      <c r="E32" s="165"/>
      <c r="F32" s="162"/>
      <c r="G32" s="162"/>
      <c r="H32" s="162"/>
      <c r="I32" s="162"/>
      <c r="J32" s="162"/>
      <c r="K32" s="162"/>
      <c r="L32" s="162"/>
      <c r="M32" s="162"/>
      <c r="N32" s="162"/>
      <c r="O32" s="162"/>
      <c r="P32" s="162"/>
      <c r="Q32" s="162"/>
      <c r="R32" s="162"/>
      <c r="S32" s="162"/>
      <c r="T32" s="162"/>
      <c r="U32" s="162" t="s">
        <v>170</v>
      </c>
      <c r="V32" s="162"/>
      <c r="W32" s="162"/>
      <c r="X32" s="162"/>
      <c r="Y32" s="162"/>
      <c r="Z32" s="162"/>
      <c r="AA32" s="162"/>
      <c r="AB32" s="162"/>
      <c r="AC32" s="162"/>
      <c r="AD32" s="162"/>
      <c r="AE32" s="162"/>
      <c r="AF32" s="162"/>
      <c r="AG32" s="162"/>
      <c r="AH32" s="162"/>
      <c r="AI32" s="162"/>
      <c r="AJ32" s="162"/>
      <c r="AK32" s="162"/>
      <c r="AL32" s="162"/>
      <c r="AM32" s="166" t="s">
        <v>171</v>
      </c>
      <c r="AN32" s="162"/>
      <c r="AO32" s="162"/>
      <c r="AP32" s="162"/>
      <c r="AQ32" s="162"/>
      <c r="AR32" s="162"/>
      <c r="AS32" s="166"/>
      <c r="AT32" s="166"/>
      <c r="AU32" s="166"/>
      <c r="AV32" s="166"/>
      <c r="AW32" s="166"/>
      <c r="AX32" s="166"/>
      <c r="AY32" s="166"/>
      <c r="AZ32" s="166"/>
      <c r="BA32" s="166"/>
      <c r="BB32" s="162"/>
      <c r="BC32" s="166"/>
      <c r="BD32" s="162"/>
      <c r="BE32" s="166" t="s">
        <v>172</v>
      </c>
      <c r="BF32" s="162"/>
      <c r="BG32" s="162"/>
      <c r="BH32" s="162"/>
      <c r="BI32" s="162"/>
      <c r="BJ32" s="166"/>
      <c r="BK32" s="166"/>
      <c r="BL32" s="166"/>
      <c r="BM32" s="166"/>
      <c r="BN32" s="166"/>
      <c r="BO32" s="166"/>
      <c r="BP32" s="166"/>
      <c r="BQ32" s="166"/>
      <c r="BR32" s="162"/>
      <c r="BS32" s="162"/>
      <c r="BT32" s="162"/>
      <c r="BU32" s="162"/>
      <c r="BV32" s="162"/>
      <c r="BW32" s="162" t="s">
        <v>173</v>
      </c>
      <c r="BX32" s="162"/>
      <c r="BY32" s="162"/>
      <c r="BZ32" s="162"/>
      <c r="CA32" s="162"/>
      <c r="CB32" s="166"/>
      <c r="CC32" s="166"/>
      <c r="CD32" s="166"/>
      <c r="CE32" s="166"/>
      <c r="CF32" s="166"/>
      <c r="CG32" s="166"/>
      <c r="CH32" s="166"/>
      <c r="CI32" s="166"/>
      <c r="CJ32" s="166"/>
      <c r="CK32" s="166"/>
      <c r="CL32" s="166"/>
      <c r="CM32" s="166"/>
      <c r="CN32" s="166"/>
      <c r="CO32" s="166" t="s">
        <v>174</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175</v>
      </c>
      <c r="D33" s="346"/>
      <c r="E33" s="345" t="s">
        <v>176</v>
      </c>
      <c r="F33" s="345"/>
      <c r="G33" s="345"/>
      <c r="H33" s="345"/>
      <c r="I33" s="345"/>
      <c r="J33" s="345"/>
      <c r="K33" s="345"/>
      <c r="L33" s="345"/>
      <c r="M33" s="345"/>
      <c r="N33" s="345"/>
      <c r="O33" s="345"/>
      <c r="P33" s="345"/>
      <c r="Q33" s="345"/>
      <c r="R33" s="345"/>
      <c r="S33" s="345"/>
      <c r="T33" s="167"/>
      <c r="U33" s="346" t="s">
        <v>175</v>
      </c>
      <c r="V33" s="346"/>
      <c r="W33" s="345" t="s">
        <v>176</v>
      </c>
      <c r="X33" s="345"/>
      <c r="Y33" s="345"/>
      <c r="Z33" s="345"/>
      <c r="AA33" s="345"/>
      <c r="AB33" s="345"/>
      <c r="AC33" s="345"/>
      <c r="AD33" s="345"/>
      <c r="AE33" s="345"/>
      <c r="AF33" s="345"/>
      <c r="AG33" s="345"/>
      <c r="AH33" s="345"/>
      <c r="AI33" s="345"/>
      <c r="AJ33" s="345"/>
      <c r="AK33" s="345"/>
      <c r="AL33" s="167"/>
      <c r="AM33" s="346" t="s">
        <v>175</v>
      </c>
      <c r="AN33" s="346"/>
      <c r="AO33" s="345" t="s">
        <v>176</v>
      </c>
      <c r="AP33" s="345"/>
      <c r="AQ33" s="345"/>
      <c r="AR33" s="345"/>
      <c r="AS33" s="345"/>
      <c r="AT33" s="345"/>
      <c r="AU33" s="345"/>
      <c r="AV33" s="345"/>
      <c r="AW33" s="345"/>
      <c r="AX33" s="345"/>
      <c r="AY33" s="345"/>
      <c r="AZ33" s="345"/>
      <c r="BA33" s="345"/>
      <c r="BB33" s="345"/>
      <c r="BC33" s="345"/>
      <c r="BD33" s="168"/>
      <c r="BE33" s="345" t="s">
        <v>177</v>
      </c>
      <c r="BF33" s="345"/>
      <c r="BG33" s="345" t="s">
        <v>178</v>
      </c>
      <c r="BH33" s="345"/>
      <c r="BI33" s="345"/>
      <c r="BJ33" s="345"/>
      <c r="BK33" s="345"/>
      <c r="BL33" s="345"/>
      <c r="BM33" s="345"/>
      <c r="BN33" s="345"/>
      <c r="BO33" s="345"/>
      <c r="BP33" s="345"/>
      <c r="BQ33" s="345"/>
      <c r="BR33" s="345"/>
      <c r="BS33" s="345"/>
      <c r="BT33" s="345"/>
      <c r="BU33" s="345"/>
      <c r="BV33" s="168"/>
      <c r="BW33" s="346" t="s">
        <v>177</v>
      </c>
      <c r="BX33" s="346"/>
      <c r="BY33" s="345" t="s">
        <v>179</v>
      </c>
      <c r="BZ33" s="345"/>
      <c r="CA33" s="345"/>
      <c r="CB33" s="345"/>
      <c r="CC33" s="345"/>
      <c r="CD33" s="345"/>
      <c r="CE33" s="345"/>
      <c r="CF33" s="345"/>
      <c r="CG33" s="345"/>
      <c r="CH33" s="345"/>
      <c r="CI33" s="345"/>
      <c r="CJ33" s="345"/>
      <c r="CK33" s="345"/>
      <c r="CL33" s="345"/>
      <c r="CM33" s="345"/>
      <c r="CN33" s="167"/>
      <c r="CO33" s="346" t="s">
        <v>175</v>
      </c>
      <c r="CP33" s="346"/>
      <c r="CQ33" s="345" t="s">
        <v>180</v>
      </c>
      <c r="CR33" s="345"/>
      <c r="CS33" s="345"/>
      <c r="CT33" s="345"/>
      <c r="CU33" s="345"/>
      <c r="CV33" s="345"/>
      <c r="CW33" s="345"/>
      <c r="CX33" s="345"/>
      <c r="CY33" s="345"/>
      <c r="CZ33" s="345"/>
      <c r="DA33" s="345"/>
      <c r="DB33" s="345"/>
      <c r="DC33" s="345"/>
      <c r="DD33" s="345"/>
      <c r="DE33" s="345"/>
      <c r="DF33" s="167"/>
      <c r="DG33" s="345" t="s">
        <v>181</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広島県後期高齢者医療広域連合（一般会計）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14</v>
      </c>
      <c r="CP34" s="343"/>
      <c r="CQ34" s="342" t="str">
        <f>IF('各会計、関係団体の財政状況及び健全化判断比率'!BS7="","",'各会計、関係団体の財政状況及び健全化判断比率'!BS7)</f>
        <v>広島県信用保証協会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貸付資金特別会計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広島県後期高齢者医療広域連合（特別会計）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15</v>
      </c>
      <c r="CP35" s="343"/>
      <c r="CQ35" s="342" t="str">
        <f>IF('各会計、関係団体の財政状況及び健全化判断比率'!BS8="","",'各会計、関係団体の財政状況及び健全化判断比率'!BS8)</f>
        <v>竹原流通センター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港湾事業特別会計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広島中央環境衛生組合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公共用地先行取得事業特別会計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広島県市町総合事務組合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182</v>
      </c>
      <c r="C46" s="137"/>
      <c r="D46" s="137"/>
      <c r="E46" s="137" t="s">
        <v>183</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184</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185</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186</v>
      </c>
    </row>
    <row r="50" spans="5:5" x14ac:dyDescent="0.15">
      <c r="E50" s="139" t="s">
        <v>187</v>
      </c>
    </row>
    <row r="51" spans="5:5" x14ac:dyDescent="0.15">
      <c r="E51" s="139" t="s">
        <v>188</v>
      </c>
    </row>
    <row r="52" spans="5:5" x14ac:dyDescent="0.15">
      <c r="E52" s="139" t="s">
        <v>189</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525</v>
      </c>
      <c r="D34" s="1151"/>
      <c r="E34" s="1152"/>
      <c r="F34" s="32">
        <v>11.4</v>
      </c>
      <c r="G34" s="33">
        <v>9.73</v>
      </c>
      <c r="H34" s="33">
        <v>10.64</v>
      </c>
      <c r="I34" s="33">
        <v>9.83</v>
      </c>
      <c r="J34" s="34">
        <v>10.39</v>
      </c>
      <c r="K34" s="22"/>
      <c r="L34" s="22"/>
      <c r="M34" s="22"/>
      <c r="N34" s="22"/>
      <c r="O34" s="22"/>
      <c r="P34" s="22"/>
    </row>
    <row r="35" spans="1:16" ht="39" customHeight="1" x14ac:dyDescent="0.15">
      <c r="A35" s="22"/>
      <c r="B35" s="35"/>
      <c r="C35" s="1145" t="s">
        <v>526</v>
      </c>
      <c r="D35" s="1146"/>
      <c r="E35" s="1147"/>
      <c r="F35" s="36">
        <v>3.99</v>
      </c>
      <c r="G35" s="37">
        <v>2.37</v>
      </c>
      <c r="H35" s="37">
        <v>2.2799999999999998</v>
      </c>
      <c r="I35" s="37">
        <v>1.6</v>
      </c>
      <c r="J35" s="38">
        <v>1.08</v>
      </c>
      <c r="K35" s="22"/>
      <c r="L35" s="22"/>
      <c r="M35" s="22"/>
      <c r="N35" s="22"/>
      <c r="O35" s="22"/>
      <c r="P35" s="22"/>
    </row>
    <row r="36" spans="1:16" ht="39" customHeight="1" x14ac:dyDescent="0.15">
      <c r="A36" s="22"/>
      <c r="B36" s="35"/>
      <c r="C36" s="1145" t="s">
        <v>527</v>
      </c>
      <c r="D36" s="1146"/>
      <c r="E36" s="1147"/>
      <c r="F36" s="36">
        <v>0</v>
      </c>
      <c r="G36" s="37">
        <v>0.25</v>
      </c>
      <c r="H36" s="37">
        <v>0.19</v>
      </c>
      <c r="I36" s="37">
        <v>0.41</v>
      </c>
      <c r="J36" s="38">
        <v>0.96</v>
      </c>
      <c r="K36" s="22"/>
      <c r="L36" s="22"/>
      <c r="M36" s="22"/>
      <c r="N36" s="22"/>
      <c r="O36" s="22"/>
      <c r="P36" s="22"/>
    </row>
    <row r="37" spans="1:16" ht="39" customHeight="1" x14ac:dyDescent="0.15">
      <c r="A37" s="22"/>
      <c r="B37" s="35"/>
      <c r="C37" s="1145" t="s">
        <v>528</v>
      </c>
      <c r="D37" s="1146"/>
      <c r="E37" s="1147"/>
      <c r="F37" s="36">
        <v>0.11</v>
      </c>
      <c r="G37" s="37">
        <v>0.14000000000000001</v>
      </c>
      <c r="H37" s="37">
        <v>0.19</v>
      </c>
      <c r="I37" s="37">
        <v>0.11</v>
      </c>
      <c r="J37" s="38">
        <v>0.11</v>
      </c>
      <c r="K37" s="22"/>
      <c r="L37" s="22"/>
      <c r="M37" s="22"/>
      <c r="N37" s="22"/>
      <c r="O37" s="22"/>
      <c r="P37" s="22"/>
    </row>
    <row r="38" spans="1:16" ht="39" customHeight="1" x14ac:dyDescent="0.15">
      <c r="A38" s="22"/>
      <c r="B38" s="35"/>
      <c r="C38" s="1145" t="s">
        <v>529</v>
      </c>
      <c r="D38" s="1146"/>
      <c r="E38" s="1147"/>
      <c r="F38" s="36">
        <v>0.01</v>
      </c>
      <c r="G38" s="37">
        <v>0</v>
      </c>
      <c r="H38" s="37">
        <v>0.54</v>
      </c>
      <c r="I38" s="37">
        <v>0.13</v>
      </c>
      <c r="J38" s="38">
        <v>0.02</v>
      </c>
      <c r="K38" s="22"/>
      <c r="L38" s="22"/>
      <c r="M38" s="22"/>
      <c r="N38" s="22"/>
      <c r="O38" s="22"/>
      <c r="P38" s="22"/>
    </row>
    <row r="39" spans="1:16" ht="39" customHeight="1" x14ac:dyDescent="0.15">
      <c r="A39" s="22"/>
      <c r="B39" s="35"/>
      <c r="C39" s="1145" t="s">
        <v>530</v>
      </c>
      <c r="D39" s="1146"/>
      <c r="E39" s="1147"/>
      <c r="F39" s="36">
        <v>0</v>
      </c>
      <c r="G39" s="37">
        <v>0.01</v>
      </c>
      <c r="H39" s="37">
        <v>0.01</v>
      </c>
      <c r="I39" s="37">
        <v>0.01</v>
      </c>
      <c r="J39" s="38">
        <v>0</v>
      </c>
      <c r="K39" s="22"/>
      <c r="L39" s="22"/>
      <c r="M39" s="22"/>
      <c r="N39" s="22"/>
      <c r="O39" s="22"/>
      <c r="P39" s="22"/>
    </row>
    <row r="40" spans="1:16" ht="39" customHeight="1" x14ac:dyDescent="0.15">
      <c r="A40" s="22"/>
      <c r="B40" s="35"/>
      <c r="C40" s="1145" t="s">
        <v>531</v>
      </c>
      <c r="D40" s="1146"/>
      <c r="E40" s="1147"/>
      <c r="F40" s="36">
        <v>0</v>
      </c>
      <c r="G40" s="37">
        <v>0</v>
      </c>
      <c r="H40" s="37">
        <v>0</v>
      </c>
      <c r="I40" s="37">
        <v>0</v>
      </c>
      <c r="J40" s="38">
        <v>0</v>
      </c>
      <c r="K40" s="22"/>
      <c r="L40" s="22"/>
      <c r="M40" s="22"/>
      <c r="N40" s="22"/>
      <c r="O40" s="22"/>
      <c r="P40" s="22"/>
    </row>
    <row r="41" spans="1:16" ht="39" customHeight="1" x14ac:dyDescent="0.15">
      <c r="A41" s="22"/>
      <c r="B41" s="35"/>
      <c r="C41" s="1145" t="s">
        <v>532</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533</v>
      </c>
      <c r="D42" s="1146"/>
      <c r="E42" s="1147"/>
      <c r="F42" s="36" t="s">
        <v>476</v>
      </c>
      <c r="G42" s="37" t="s">
        <v>476</v>
      </c>
      <c r="H42" s="37" t="s">
        <v>476</v>
      </c>
      <c r="I42" s="37" t="s">
        <v>476</v>
      </c>
      <c r="J42" s="38" t="s">
        <v>476</v>
      </c>
      <c r="K42" s="22"/>
      <c r="L42" s="22"/>
      <c r="M42" s="22"/>
      <c r="N42" s="22"/>
      <c r="O42" s="22"/>
      <c r="P42" s="22"/>
    </row>
    <row r="43" spans="1:16" ht="39" customHeight="1" thickBot="1" x14ac:dyDescent="0.2">
      <c r="A43" s="22"/>
      <c r="B43" s="40"/>
      <c r="C43" s="1148" t="s">
        <v>534</v>
      </c>
      <c r="D43" s="1149"/>
      <c r="E43" s="1150"/>
      <c r="F43" s="41">
        <v>0</v>
      </c>
      <c r="G43" s="42">
        <v>0.05</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998</v>
      </c>
      <c r="L45" s="60">
        <v>985</v>
      </c>
      <c r="M45" s="60">
        <v>970</v>
      </c>
      <c r="N45" s="60">
        <v>981</v>
      </c>
      <c r="O45" s="61">
        <v>975</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x14ac:dyDescent="0.15">
      <c r="A48" s="48"/>
      <c r="B48" s="1163"/>
      <c r="C48" s="1164"/>
      <c r="D48" s="62"/>
      <c r="E48" s="1155" t="s">
        <v>14</v>
      </c>
      <c r="F48" s="1155"/>
      <c r="G48" s="1155"/>
      <c r="H48" s="1155"/>
      <c r="I48" s="1155"/>
      <c r="J48" s="1156"/>
      <c r="K48" s="63">
        <v>239</v>
      </c>
      <c r="L48" s="64">
        <v>234</v>
      </c>
      <c r="M48" s="64">
        <v>241</v>
      </c>
      <c r="N48" s="64">
        <v>254</v>
      </c>
      <c r="O48" s="65">
        <v>266</v>
      </c>
      <c r="P48" s="48"/>
      <c r="Q48" s="48"/>
      <c r="R48" s="48"/>
      <c r="S48" s="48"/>
      <c r="T48" s="48"/>
      <c r="U48" s="48"/>
    </row>
    <row r="49" spans="1:21" ht="30.75" customHeight="1" x14ac:dyDescent="0.15">
      <c r="A49" s="48"/>
      <c r="B49" s="1163"/>
      <c r="C49" s="1164"/>
      <c r="D49" s="62"/>
      <c r="E49" s="1155" t="s">
        <v>15</v>
      </c>
      <c r="F49" s="1155"/>
      <c r="G49" s="1155"/>
      <c r="H49" s="1155"/>
      <c r="I49" s="1155"/>
      <c r="J49" s="1156"/>
      <c r="K49" s="63">
        <v>125</v>
      </c>
      <c r="L49" s="64">
        <v>53</v>
      </c>
      <c r="M49" s="64">
        <v>61</v>
      </c>
      <c r="N49" s="64">
        <v>71</v>
      </c>
      <c r="O49" s="65">
        <v>78</v>
      </c>
      <c r="P49" s="48"/>
      <c r="Q49" s="48"/>
      <c r="R49" s="48"/>
      <c r="S49" s="48"/>
      <c r="T49" s="48"/>
      <c r="U49" s="48"/>
    </row>
    <row r="50" spans="1:21" ht="30.75" customHeight="1" x14ac:dyDescent="0.15">
      <c r="A50" s="48"/>
      <c r="B50" s="1163"/>
      <c r="C50" s="1164"/>
      <c r="D50" s="62"/>
      <c r="E50" s="1155" t="s">
        <v>16</v>
      </c>
      <c r="F50" s="1155"/>
      <c r="G50" s="1155"/>
      <c r="H50" s="1155"/>
      <c r="I50" s="1155"/>
      <c r="J50" s="1156"/>
      <c r="K50" s="63">
        <v>6</v>
      </c>
      <c r="L50" s="64">
        <v>6</v>
      </c>
      <c r="M50" s="64">
        <v>4</v>
      </c>
      <c r="N50" s="64" t="s">
        <v>476</v>
      </c>
      <c r="O50" s="65" t="s">
        <v>476</v>
      </c>
      <c r="P50" s="48"/>
      <c r="Q50" s="48"/>
      <c r="R50" s="48"/>
      <c r="S50" s="48"/>
      <c r="T50" s="48"/>
      <c r="U50" s="48"/>
    </row>
    <row r="51" spans="1:21" ht="30.75" customHeight="1" x14ac:dyDescent="0.15">
      <c r="A51" s="48"/>
      <c r="B51" s="1165"/>
      <c r="C51" s="1166"/>
      <c r="D51" s="66"/>
      <c r="E51" s="1155" t="s">
        <v>17</v>
      </c>
      <c r="F51" s="1155"/>
      <c r="G51" s="1155"/>
      <c r="H51" s="1155"/>
      <c r="I51" s="1155"/>
      <c r="J51" s="1156"/>
      <c r="K51" s="63">
        <v>1</v>
      </c>
      <c r="L51" s="64">
        <v>1</v>
      </c>
      <c r="M51" s="64">
        <v>1</v>
      </c>
      <c r="N51" s="64">
        <v>4</v>
      </c>
      <c r="O51" s="65">
        <v>1</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785</v>
      </c>
      <c r="L52" s="64">
        <v>796</v>
      </c>
      <c r="M52" s="64">
        <v>811</v>
      </c>
      <c r="N52" s="64">
        <v>837</v>
      </c>
      <c r="O52" s="65">
        <v>828</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584</v>
      </c>
      <c r="L53" s="69">
        <v>483</v>
      </c>
      <c r="M53" s="69">
        <v>466</v>
      </c>
      <c r="N53" s="69">
        <v>473</v>
      </c>
      <c r="O53" s="70">
        <v>492</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5" zoomScaleNormal="8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516</v>
      </c>
      <c r="J40" s="79" t="s">
        <v>517</v>
      </c>
      <c r="K40" s="79" t="s">
        <v>518</v>
      </c>
      <c r="L40" s="79" t="s">
        <v>519</v>
      </c>
      <c r="M40" s="80" t="s">
        <v>520</v>
      </c>
    </row>
    <row r="41" spans="2:13" ht="27.75" customHeight="1" x14ac:dyDescent="0.15">
      <c r="B41" s="1181" t="s">
        <v>23</v>
      </c>
      <c r="C41" s="1182"/>
      <c r="D41" s="81"/>
      <c r="E41" s="1183" t="s">
        <v>24</v>
      </c>
      <c r="F41" s="1183"/>
      <c r="G41" s="1183"/>
      <c r="H41" s="1184"/>
      <c r="I41" s="82">
        <v>9895</v>
      </c>
      <c r="J41" s="83">
        <v>10020</v>
      </c>
      <c r="K41" s="83">
        <v>10793</v>
      </c>
      <c r="L41" s="83">
        <v>11185</v>
      </c>
      <c r="M41" s="84">
        <v>11733</v>
      </c>
    </row>
    <row r="42" spans="2:13" ht="27.75" customHeight="1" x14ac:dyDescent="0.15">
      <c r="B42" s="1171"/>
      <c r="C42" s="1172"/>
      <c r="D42" s="85"/>
      <c r="E42" s="1175" t="s">
        <v>25</v>
      </c>
      <c r="F42" s="1175"/>
      <c r="G42" s="1175"/>
      <c r="H42" s="1176"/>
      <c r="I42" s="86">
        <v>9</v>
      </c>
      <c r="J42" s="87">
        <v>4</v>
      </c>
      <c r="K42" s="87" t="s">
        <v>476</v>
      </c>
      <c r="L42" s="87" t="s">
        <v>476</v>
      </c>
      <c r="M42" s="88" t="s">
        <v>476</v>
      </c>
    </row>
    <row r="43" spans="2:13" ht="27.75" customHeight="1" x14ac:dyDescent="0.15">
      <c r="B43" s="1171"/>
      <c r="C43" s="1172"/>
      <c r="D43" s="85"/>
      <c r="E43" s="1175" t="s">
        <v>26</v>
      </c>
      <c r="F43" s="1175"/>
      <c r="G43" s="1175"/>
      <c r="H43" s="1176"/>
      <c r="I43" s="86">
        <v>4498</v>
      </c>
      <c r="J43" s="87">
        <v>4154</v>
      </c>
      <c r="K43" s="87">
        <v>4001</v>
      </c>
      <c r="L43" s="87">
        <v>4355</v>
      </c>
      <c r="M43" s="88">
        <v>4761</v>
      </c>
    </row>
    <row r="44" spans="2:13" ht="27.75" customHeight="1" x14ac:dyDescent="0.15">
      <c r="B44" s="1171"/>
      <c r="C44" s="1172"/>
      <c r="D44" s="85"/>
      <c r="E44" s="1175" t="s">
        <v>27</v>
      </c>
      <c r="F44" s="1175"/>
      <c r="G44" s="1175"/>
      <c r="H44" s="1176"/>
      <c r="I44" s="86">
        <v>464</v>
      </c>
      <c r="J44" s="87">
        <v>475</v>
      </c>
      <c r="K44" s="87">
        <v>479</v>
      </c>
      <c r="L44" s="87">
        <v>417</v>
      </c>
      <c r="M44" s="88">
        <v>344</v>
      </c>
    </row>
    <row r="45" spans="2:13" ht="27.75" customHeight="1" x14ac:dyDescent="0.15">
      <c r="B45" s="1171"/>
      <c r="C45" s="1172"/>
      <c r="D45" s="85"/>
      <c r="E45" s="1175" t="s">
        <v>28</v>
      </c>
      <c r="F45" s="1175"/>
      <c r="G45" s="1175"/>
      <c r="H45" s="1176"/>
      <c r="I45" s="86">
        <v>2275</v>
      </c>
      <c r="J45" s="87">
        <v>2260</v>
      </c>
      <c r="K45" s="87">
        <v>2022</v>
      </c>
      <c r="L45" s="87">
        <v>1821</v>
      </c>
      <c r="M45" s="88">
        <v>1682</v>
      </c>
    </row>
    <row r="46" spans="2:13" ht="27.75" customHeight="1" x14ac:dyDescent="0.15">
      <c r="B46" s="1171"/>
      <c r="C46" s="1172"/>
      <c r="D46" s="85"/>
      <c r="E46" s="1175" t="s">
        <v>29</v>
      </c>
      <c r="F46" s="1175"/>
      <c r="G46" s="1175"/>
      <c r="H46" s="1176"/>
      <c r="I46" s="86">
        <v>1</v>
      </c>
      <c r="J46" s="87">
        <v>2</v>
      </c>
      <c r="K46" s="87">
        <v>2</v>
      </c>
      <c r="L46" s="87">
        <v>2</v>
      </c>
      <c r="M46" s="88">
        <v>1</v>
      </c>
    </row>
    <row r="47" spans="2:13" ht="27.75" customHeight="1" x14ac:dyDescent="0.15">
      <c r="B47" s="1171"/>
      <c r="C47" s="1172"/>
      <c r="D47" s="85"/>
      <c r="E47" s="1175" t="s">
        <v>30</v>
      </c>
      <c r="F47" s="1175"/>
      <c r="G47" s="1175"/>
      <c r="H47" s="1176"/>
      <c r="I47" s="86" t="s">
        <v>476</v>
      </c>
      <c r="J47" s="87" t="s">
        <v>476</v>
      </c>
      <c r="K47" s="87" t="s">
        <v>476</v>
      </c>
      <c r="L47" s="87" t="s">
        <v>476</v>
      </c>
      <c r="M47" s="88" t="s">
        <v>476</v>
      </c>
    </row>
    <row r="48" spans="2:13" ht="27.75" customHeight="1" x14ac:dyDescent="0.15">
      <c r="B48" s="1173"/>
      <c r="C48" s="1174"/>
      <c r="D48" s="85"/>
      <c r="E48" s="1175" t="s">
        <v>31</v>
      </c>
      <c r="F48" s="1175"/>
      <c r="G48" s="1175"/>
      <c r="H48" s="1176"/>
      <c r="I48" s="86" t="s">
        <v>476</v>
      </c>
      <c r="J48" s="87" t="s">
        <v>476</v>
      </c>
      <c r="K48" s="87" t="s">
        <v>476</v>
      </c>
      <c r="L48" s="87" t="s">
        <v>476</v>
      </c>
      <c r="M48" s="88" t="s">
        <v>476</v>
      </c>
    </row>
    <row r="49" spans="2:13" ht="27.75" customHeight="1" x14ac:dyDescent="0.15">
      <c r="B49" s="1169" t="s">
        <v>32</v>
      </c>
      <c r="C49" s="1170"/>
      <c r="D49" s="89"/>
      <c r="E49" s="1175" t="s">
        <v>33</v>
      </c>
      <c r="F49" s="1175"/>
      <c r="G49" s="1175"/>
      <c r="H49" s="1176"/>
      <c r="I49" s="86">
        <v>5282</v>
      </c>
      <c r="J49" s="87">
        <v>4861</v>
      </c>
      <c r="K49" s="87">
        <v>4792</v>
      </c>
      <c r="L49" s="87">
        <v>4590</v>
      </c>
      <c r="M49" s="88">
        <v>4525</v>
      </c>
    </row>
    <row r="50" spans="2:13" ht="27.75" customHeight="1" x14ac:dyDescent="0.15">
      <c r="B50" s="1171"/>
      <c r="C50" s="1172"/>
      <c r="D50" s="85"/>
      <c r="E50" s="1175" t="s">
        <v>34</v>
      </c>
      <c r="F50" s="1175"/>
      <c r="G50" s="1175"/>
      <c r="H50" s="1176"/>
      <c r="I50" s="86">
        <v>442</v>
      </c>
      <c r="J50" s="87">
        <v>406</v>
      </c>
      <c r="K50" s="87">
        <v>372</v>
      </c>
      <c r="L50" s="87">
        <v>340</v>
      </c>
      <c r="M50" s="88">
        <v>277</v>
      </c>
    </row>
    <row r="51" spans="2:13" ht="27.75" customHeight="1" x14ac:dyDescent="0.15">
      <c r="B51" s="1173"/>
      <c r="C51" s="1174"/>
      <c r="D51" s="85"/>
      <c r="E51" s="1175" t="s">
        <v>35</v>
      </c>
      <c r="F51" s="1175"/>
      <c r="G51" s="1175"/>
      <c r="H51" s="1176"/>
      <c r="I51" s="86">
        <v>9266</v>
      </c>
      <c r="J51" s="87">
        <v>9741</v>
      </c>
      <c r="K51" s="87">
        <v>10072</v>
      </c>
      <c r="L51" s="87">
        <v>10538</v>
      </c>
      <c r="M51" s="88">
        <v>10827</v>
      </c>
    </row>
    <row r="52" spans="2:13" ht="27.75" customHeight="1" thickBot="1" x14ac:dyDescent="0.2">
      <c r="B52" s="1177" t="s">
        <v>36</v>
      </c>
      <c r="C52" s="1178"/>
      <c r="D52" s="90"/>
      <c r="E52" s="1179" t="s">
        <v>37</v>
      </c>
      <c r="F52" s="1179"/>
      <c r="G52" s="1179"/>
      <c r="H52" s="1180"/>
      <c r="I52" s="91">
        <v>2152</v>
      </c>
      <c r="J52" s="92">
        <v>1907</v>
      </c>
      <c r="K52" s="92">
        <v>2060</v>
      </c>
      <c r="L52" s="92">
        <v>2313</v>
      </c>
      <c r="M52" s="93">
        <v>2892</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515</v>
      </c>
      <c r="G2" s="111"/>
      <c r="H2" s="112"/>
    </row>
    <row r="3" spans="1:8" x14ac:dyDescent="0.15">
      <c r="A3" s="108" t="s">
        <v>508</v>
      </c>
      <c r="B3" s="113"/>
      <c r="C3" s="114"/>
      <c r="D3" s="115">
        <v>41661</v>
      </c>
      <c r="E3" s="116"/>
      <c r="F3" s="117">
        <v>67201</v>
      </c>
      <c r="G3" s="118"/>
      <c r="H3" s="119"/>
    </row>
    <row r="4" spans="1:8" x14ac:dyDescent="0.15">
      <c r="A4" s="120"/>
      <c r="B4" s="121"/>
      <c r="C4" s="122"/>
      <c r="D4" s="123">
        <v>29275</v>
      </c>
      <c r="E4" s="124"/>
      <c r="F4" s="125">
        <v>35210</v>
      </c>
      <c r="G4" s="126"/>
      <c r="H4" s="127"/>
    </row>
    <row r="5" spans="1:8" x14ac:dyDescent="0.15">
      <c r="A5" s="108" t="s">
        <v>510</v>
      </c>
      <c r="B5" s="113"/>
      <c r="C5" s="114"/>
      <c r="D5" s="115">
        <v>40321</v>
      </c>
      <c r="E5" s="116"/>
      <c r="F5" s="117">
        <v>75709</v>
      </c>
      <c r="G5" s="118"/>
      <c r="H5" s="119"/>
    </row>
    <row r="6" spans="1:8" x14ac:dyDescent="0.15">
      <c r="A6" s="120"/>
      <c r="B6" s="121"/>
      <c r="C6" s="122"/>
      <c r="D6" s="123">
        <v>11582</v>
      </c>
      <c r="E6" s="124"/>
      <c r="F6" s="125">
        <v>35212</v>
      </c>
      <c r="G6" s="126"/>
      <c r="H6" s="127"/>
    </row>
    <row r="7" spans="1:8" x14ac:dyDescent="0.15">
      <c r="A7" s="108" t="s">
        <v>511</v>
      </c>
      <c r="B7" s="113"/>
      <c r="C7" s="114"/>
      <c r="D7" s="115">
        <v>73311</v>
      </c>
      <c r="E7" s="116"/>
      <c r="F7" s="117">
        <v>90961</v>
      </c>
      <c r="G7" s="118"/>
      <c r="H7" s="119"/>
    </row>
    <row r="8" spans="1:8" x14ac:dyDescent="0.15">
      <c r="A8" s="120"/>
      <c r="B8" s="121"/>
      <c r="C8" s="122"/>
      <c r="D8" s="123">
        <v>33707</v>
      </c>
      <c r="E8" s="124"/>
      <c r="F8" s="125">
        <v>37720</v>
      </c>
      <c r="G8" s="126"/>
      <c r="H8" s="127"/>
    </row>
    <row r="9" spans="1:8" x14ac:dyDescent="0.15">
      <c r="A9" s="108" t="s">
        <v>512</v>
      </c>
      <c r="B9" s="113"/>
      <c r="C9" s="114"/>
      <c r="D9" s="115">
        <v>48009</v>
      </c>
      <c r="E9" s="116"/>
      <c r="F9" s="117">
        <v>106614</v>
      </c>
      <c r="G9" s="118"/>
      <c r="H9" s="119"/>
    </row>
    <row r="10" spans="1:8" x14ac:dyDescent="0.15">
      <c r="A10" s="120"/>
      <c r="B10" s="121"/>
      <c r="C10" s="122"/>
      <c r="D10" s="123">
        <v>10898</v>
      </c>
      <c r="E10" s="124"/>
      <c r="F10" s="125">
        <v>45545</v>
      </c>
      <c r="G10" s="126"/>
      <c r="H10" s="127"/>
    </row>
    <row r="11" spans="1:8" x14ac:dyDescent="0.15">
      <c r="A11" s="108" t="s">
        <v>513</v>
      </c>
      <c r="B11" s="113"/>
      <c r="C11" s="114"/>
      <c r="D11" s="115">
        <v>60472</v>
      </c>
      <c r="E11" s="116"/>
      <c r="F11" s="117">
        <v>81768</v>
      </c>
      <c r="G11" s="118"/>
      <c r="H11" s="119"/>
    </row>
    <row r="12" spans="1:8" x14ac:dyDescent="0.15">
      <c r="A12" s="120"/>
      <c r="B12" s="121"/>
      <c r="C12" s="128"/>
      <c r="D12" s="123">
        <v>19168</v>
      </c>
      <c r="E12" s="124"/>
      <c r="F12" s="125">
        <v>37917</v>
      </c>
      <c r="G12" s="126"/>
      <c r="H12" s="127"/>
    </row>
    <row r="13" spans="1:8" x14ac:dyDescent="0.15">
      <c r="A13" s="108"/>
      <c r="B13" s="113"/>
      <c r="C13" s="129"/>
      <c r="D13" s="130">
        <v>52755</v>
      </c>
      <c r="E13" s="131"/>
      <c r="F13" s="132">
        <v>84451</v>
      </c>
      <c r="G13" s="133"/>
      <c r="H13" s="119"/>
    </row>
    <row r="14" spans="1:8" x14ac:dyDescent="0.15">
      <c r="A14" s="120"/>
      <c r="B14" s="121"/>
      <c r="C14" s="122"/>
      <c r="D14" s="123">
        <v>20926</v>
      </c>
      <c r="E14" s="124"/>
      <c r="F14" s="125">
        <v>38321</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4.1100000000000003</v>
      </c>
      <c r="C19" s="134">
        <f>ROUND(VALUE(SUBSTITUTE(実質収支比率等に係る経年分析!G$48,"▲","-")),2)</f>
        <v>2.52</v>
      </c>
      <c r="D19" s="134">
        <f>ROUND(VALUE(SUBSTITUTE(実質収支比率等に係る経年分析!H$48,"▲","-")),2)</f>
        <v>2.48</v>
      </c>
      <c r="E19" s="134">
        <f>ROUND(VALUE(SUBSTITUTE(実質収支比率等に係る経年分析!I$48,"▲","-")),2)</f>
        <v>1.71</v>
      </c>
      <c r="F19" s="134">
        <f>ROUND(VALUE(SUBSTITUTE(実質収支比率等に係る経年分析!J$48,"▲","-")),2)</f>
        <v>1.2</v>
      </c>
    </row>
    <row r="20" spans="1:11" x14ac:dyDescent="0.15">
      <c r="A20" s="134" t="s">
        <v>42</v>
      </c>
      <c r="B20" s="134">
        <f>ROUND(VALUE(SUBSTITUTE(実質収支比率等に係る経年分析!F$47,"▲","-")),2)</f>
        <v>31.23</v>
      </c>
      <c r="C20" s="134">
        <f>ROUND(VALUE(SUBSTITUTE(実質収支比率等に係る経年分析!G$47,"▲","-")),2)</f>
        <v>28.39</v>
      </c>
      <c r="D20" s="134">
        <f>ROUND(VALUE(SUBSTITUTE(実質収支比率等に係る経年分析!H$47,"▲","-")),2)</f>
        <v>28.12</v>
      </c>
      <c r="E20" s="134">
        <f>ROUND(VALUE(SUBSTITUTE(実質収支比率等に係る経年分析!I$47,"▲","-")),2)</f>
        <v>26.79</v>
      </c>
      <c r="F20" s="134">
        <f>ROUND(VALUE(SUBSTITUTE(実質収支比率等に係る経年分析!J$47,"▲","-")),2)</f>
        <v>26.58</v>
      </c>
    </row>
    <row r="21" spans="1:11" x14ac:dyDescent="0.15">
      <c r="A21" s="134" t="s">
        <v>43</v>
      </c>
      <c r="B21" s="134">
        <f>IF(ISNUMBER(VALUE(SUBSTITUTE(実質収支比率等に係る経年分析!F$49,"▲","-"))),ROUND(VALUE(SUBSTITUTE(実質収支比率等に係る経年分析!F$49,"▲","-")),2),NA())</f>
        <v>-0.78</v>
      </c>
      <c r="C21" s="134">
        <f>IF(ISNUMBER(VALUE(SUBSTITUTE(実質収支比率等に係る経年分析!G$49,"▲","-"))),ROUND(VALUE(SUBSTITUTE(実質収支比率等に係る経年分析!G$49,"▲","-")),2),NA())</f>
        <v>-4.66</v>
      </c>
      <c r="D21" s="134">
        <f>IF(ISNUMBER(VALUE(SUBSTITUTE(実質収支比率等に係る経年分析!H$49,"▲","-"))),ROUND(VALUE(SUBSTITUTE(実質収支比率等に係る経年分析!H$49,"▲","-")),2),NA())</f>
        <v>0.08</v>
      </c>
      <c r="E21" s="134">
        <f>IF(ISNUMBER(VALUE(SUBSTITUTE(実質収支比率等に係る経年分析!I$49,"▲","-"))),ROUND(VALUE(SUBSTITUTE(実質収支比率等に係る経年分析!I$49,"▲","-")),2),NA())</f>
        <v>-2.13</v>
      </c>
      <c r="F21" s="134">
        <f>IF(ISNUMBER(VALUE(SUBSTITUTE(実質収支比率等に係る経年分析!J$49,"▲","-"))),ROUND(VALUE(SUBSTITUTE(実質収支比率等に係る経年分析!J$49,"▲","-")),2),NA())</f>
        <v>-1.0900000000000001</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公共用地先行取得事業特別会計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貸付資金特別会計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x14ac:dyDescent="0.15">
      <c r="A33" s="135" t="str">
        <f>IF(連結実質赤字比率に係る赤字・黒字の構成分析!C$37="",NA(),連結実質赤字比率に係る赤字・黒字の構成分析!C$37)</f>
        <v>港湾事業特別会計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0.14000000000000001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0.11</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0.96</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3.99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2.37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2.2799999999999998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1.08</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9.73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10.64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9.83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10.39</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785</v>
      </c>
      <c r="E42" s="136"/>
      <c r="F42" s="136"/>
      <c r="G42" s="136">
        <f>'実質公債費比率（分子）の構造'!L$52</f>
        <v>796</v>
      </c>
      <c r="H42" s="136"/>
      <c r="I42" s="136"/>
      <c r="J42" s="136">
        <f>'実質公債費比率（分子）の構造'!M$52</f>
        <v>811</v>
      </c>
      <c r="K42" s="136"/>
      <c r="L42" s="136"/>
      <c r="M42" s="136">
        <f>'実質公債費比率（分子）の構造'!N$52</f>
        <v>837</v>
      </c>
      <c r="N42" s="136"/>
      <c r="O42" s="136"/>
      <c r="P42" s="136">
        <f>'実質公債費比率（分子）の構造'!O$52</f>
        <v>828</v>
      </c>
    </row>
    <row r="43" spans="1:16" x14ac:dyDescent="0.15">
      <c r="A43" s="136" t="s">
        <v>51</v>
      </c>
      <c r="B43" s="136">
        <f>'実質公債費比率（分子）の構造'!K$51</f>
        <v>1</v>
      </c>
      <c r="C43" s="136"/>
      <c r="D43" s="136"/>
      <c r="E43" s="136">
        <f>'実質公債費比率（分子）の構造'!L$51</f>
        <v>1</v>
      </c>
      <c r="F43" s="136"/>
      <c r="G43" s="136"/>
      <c r="H43" s="136">
        <f>'実質公債費比率（分子）の構造'!M$51</f>
        <v>1</v>
      </c>
      <c r="I43" s="136"/>
      <c r="J43" s="136"/>
      <c r="K43" s="136">
        <f>'実質公債費比率（分子）の構造'!N$51</f>
        <v>4</v>
      </c>
      <c r="L43" s="136"/>
      <c r="M43" s="136"/>
      <c r="N43" s="136">
        <f>'実質公債費比率（分子）の構造'!O$51</f>
        <v>1</v>
      </c>
      <c r="O43" s="136"/>
      <c r="P43" s="136"/>
    </row>
    <row r="44" spans="1:16" x14ac:dyDescent="0.15">
      <c r="A44" s="136" t="s">
        <v>52</v>
      </c>
      <c r="B44" s="136">
        <f>'実質公債費比率（分子）の構造'!K$50</f>
        <v>6</v>
      </c>
      <c r="C44" s="136"/>
      <c r="D44" s="136"/>
      <c r="E44" s="136">
        <f>'実質公債費比率（分子）の構造'!L$50</f>
        <v>6</v>
      </c>
      <c r="F44" s="136"/>
      <c r="G44" s="136"/>
      <c r="H44" s="136">
        <f>'実質公債費比率（分子）の構造'!M$50</f>
        <v>4</v>
      </c>
      <c r="I44" s="136"/>
      <c r="J44" s="136"/>
      <c r="K44" s="136" t="str">
        <f>'実質公債費比率（分子）の構造'!N$50</f>
        <v>-</v>
      </c>
      <c r="L44" s="136"/>
      <c r="M44" s="136"/>
      <c r="N44" s="136" t="str">
        <f>'実質公債費比率（分子）の構造'!O$50</f>
        <v>-</v>
      </c>
      <c r="O44" s="136"/>
      <c r="P44" s="136"/>
    </row>
    <row r="45" spans="1:16" x14ac:dyDescent="0.15">
      <c r="A45" s="136" t="s">
        <v>53</v>
      </c>
      <c r="B45" s="136">
        <f>'実質公債費比率（分子）の構造'!K$49</f>
        <v>125</v>
      </c>
      <c r="C45" s="136"/>
      <c r="D45" s="136"/>
      <c r="E45" s="136">
        <f>'実質公債費比率（分子）の構造'!L$49</f>
        <v>53</v>
      </c>
      <c r="F45" s="136"/>
      <c r="G45" s="136"/>
      <c r="H45" s="136">
        <f>'実質公債費比率（分子）の構造'!M$49</f>
        <v>61</v>
      </c>
      <c r="I45" s="136"/>
      <c r="J45" s="136"/>
      <c r="K45" s="136">
        <f>'実質公債費比率（分子）の構造'!N$49</f>
        <v>71</v>
      </c>
      <c r="L45" s="136"/>
      <c r="M45" s="136"/>
      <c r="N45" s="136">
        <f>'実質公債費比率（分子）の構造'!O$49</f>
        <v>78</v>
      </c>
      <c r="O45" s="136"/>
      <c r="P45" s="136"/>
    </row>
    <row r="46" spans="1:16" x14ac:dyDescent="0.15">
      <c r="A46" s="136" t="s">
        <v>54</v>
      </c>
      <c r="B46" s="136">
        <f>'実質公債費比率（分子）の構造'!K$48</f>
        <v>239</v>
      </c>
      <c r="C46" s="136"/>
      <c r="D46" s="136"/>
      <c r="E46" s="136">
        <f>'実質公債費比率（分子）の構造'!L$48</f>
        <v>234</v>
      </c>
      <c r="F46" s="136"/>
      <c r="G46" s="136"/>
      <c r="H46" s="136">
        <f>'実質公債費比率（分子）の構造'!M$48</f>
        <v>241</v>
      </c>
      <c r="I46" s="136"/>
      <c r="J46" s="136"/>
      <c r="K46" s="136">
        <f>'実質公債費比率（分子）の構造'!N$48</f>
        <v>254</v>
      </c>
      <c r="L46" s="136"/>
      <c r="M46" s="136"/>
      <c r="N46" s="136">
        <f>'実質公債費比率（分子）の構造'!O$48</f>
        <v>266</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998</v>
      </c>
      <c r="C49" s="136"/>
      <c r="D49" s="136"/>
      <c r="E49" s="136">
        <f>'実質公債費比率（分子）の構造'!L$45</f>
        <v>985</v>
      </c>
      <c r="F49" s="136"/>
      <c r="G49" s="136"/>
      <c r="H49" s="136">
        <f>'実質公債費比率（分子）の構造'!M$45</f>
        <v>970</v>
      </c>
      <c r="I49" s="136"/>
      <c r="J49" s="136"/>
      <c r="K49" s="136">
        <f>'実質公債費比率（分子）の構造'!N$45</f>
        <v>981</v>
      </c>
      <c r="L49" s="136"/>
      <c r="M49" s="136"/>
      <c r="N49" s="136">
        <f>'実質公債費比率（分子）の構造'!O$45</f>
        <v>975</v>
      </c>
      <c r="O49" s="136"/>
      <c r="P49" s="136"/>
    </row>
    <row r="50" spans="1:16" x14ac:dyDescent="0.15">
      <c r="A50" s="136" t="s">
        <v>58</v>
      </c>
      <c r="B50" s="136" t="e">
        <f>NA()</f>
        <v>#N/A</v>
      </c>
      <c r="C50" s="136">
        <f>IF(ISNUMBER('実質公債費比率（分子）の構造'!K$53),'実質公債費比率（分子）の構造'!K$53,NA())</f>
        <v>584</v>
      </c>
      <c r="D50" s="136" t="e">
        <f>NA()</f>
        <v>#N/A</v>
      </c>
      <c r="E50" s="136" t="e">
        <f>NA()</f>
        <v>#N/A</v>
      </c>
      <c r="F50" s="136">
        <f>IF(ISNUMBER('実質公債費比率（分子）の構造'!L$53),'実質公債費比率（分子）の構造'!L$53,NA())</f>
        <v>483</v>
      </c>
      <c r="G50" s="136" t="e">
        <f>NA()</f>
        <v>#N/A</v>
      </c>
      <c r="H50" s="136" t="e">
        <f>NA()</f>
        <v>#N/A</v>
      </c>
      <c r="I50" s="136">
        <f>IF(ISNUMBER('実質公債費比率（分子）の構造'!M$53),'実質公債費比率（分子）の構造'!M$53,NA())</f>
        <v>466</v>
      </c>
      <c r="J50" s="136" t="e">
        <f>NA()</f>
        <v>#N/A</v>
      </c>
      <c r="K50" s="136" t="e">
        <f>NA()</f>
        <v>#N/A</v>
      </c>
      <c r="L50" s="136">
        <f>IF(ISNUMBER('実質公債費比率（分子）の構造'!N$53),'実質公債費比率（分子）の構造'!N$53,NA())</f>
        <v>473</v>
      </c>
      <c r="M50" s="136" t="e">
        <f>NA()</f>
        <v>#N/A</v>
      </c>
      <c r="N50" s="136" t="e">
        <f>NA()</f>
        <v>#N/A</v>
      </c>
      <c r="O50" s="136">
        <f>IF(ISNUMBER('実質公債費比率（分子）の構造'!O$53),'実質公債費比率（分子）の構造'!O$53,NA())</f>
        <v>492</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9266</v>
      </c>
      <c r="E56" s="135"/>
      <c r="F56" s="135"/>
      <c r="G56" s="135">
        <f>'将来負担比率（分子）の構造'!J$51</f>
        <v>9741</v>
      </c>
      <c r="H56" s="135"/>
      <c r="I56" s="135"/>
      <c r="J56" s="135">
        <f>'将来負担比率（分子）の構造'!K$51</f>
        <v>10072</v>
      </c>
      <c r="K56" s="135"/>
      <c r="L56" s="135"/>
      <c r="M56" s="135">
        <f>'将来負担比率（分子）の構造'!L$51</f>
        <v>10538</v>
      </c>
      <c r="N56" s="135"/>
      <c r="O56" s="135"/>
      <c r="P56" s="135">
        <f>'将来負担比率（分子）の構造'!M$51</f>
        <v>10827</v>
      </c>
    </row>
    <row r="57" spans="1:16" x14ac:dyDescent="0.15">
      <c r="A57" s="135" t="s">
        <v>34</v>
      </c>
      <c r="B57" s="135"/>
      <c r="C57" s="135"/>
      <c r="D57" s="135">
        <f>'将来負担比率（分子）の構造'!I$50</f>
        <v>442</v>
      </c>
      <c r="E57" s="135"/>
      <c r="F57" s="135"/>
      <c r="G57" s="135">
        <f>'将来負担比率（分子）の構造'!J$50</f>
        <v>406</v>
      </c>
      <c r="H57" s="135"/>
      <c r="I57" s="135"/>
      <c r="J57" s="135">
        <f>'将来負担比率（分子）の構造'!K$50</f>
        <v>372</v>
      </c>
      <c r="K57" s="135"/>
      <c r="L57" s="135"/>
      <c r="M57" s="135">
        <f>'将来負担比率（分子）の構造'!L$50</f>
        <v>340</v>
      </c>
      <c r="N57" s="135"/>
      <c r="O57" s="135"/>
      <c r="P57" s="135">
        <f>'将来負担比率（分子）の構造'!M$50</f>
        <v>277</v>
      </c>
    </row>
    <row r="58" spans="1:16" x14ac:dyDescent="0.15">
      <c r="A58" s="135" t="s">
        <v>33</v>
      </c>
      <c r="B58" s="135"/>
      <c r="C58" s="135"/>
      <c r="D58" s="135">
        <f>'将来負担比率（分子）の構造'!I$49</f>
        <v>5282</v>
      </c>
      <c r="E58" s="135"/>
      <c r="F58" s="135"/>
      <c r="G58" s="135">
        <f>'将来負担比率（分子）の構造'!J$49</f>
        <v>4861</v>
      </c>
      <c r="H58" s="135"/>
      <c r="I58" s="135"/>
      <c r="J58" s="135">
        <f>'将来負担比率（分子）の構造'!K$49</f>
        <v>4792</v>
      </c>
      <c r="K58" s="135"/>
      <c r="L58" s="135"/>
      <c r="M58" s="135">
        <f>'将来負担比率（分子）の構造'!L$49</f>
        <v>4590</v>
      </c>
      <c r="N58" s="135"/>
      <c r="O58" s="135"/>
      <c r="P58" s="135">
        <f>'将来負担比率（分子）の構造'!M$49</f>
        <v>4525</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1</v>
      </c>
      <c r="C61" s="135"/>
      <c r="D61" s="135"/>
      <c r="E61" s="135">
        <f>'将来負担比率（分子）の構造'!J$46</f>
        <v>2</v>
      </c>
      <c r="F61" s="135"/>
      <c r="G61" s="135"/>
      <c r="H61" s="135">
        <f>'将来負担比率（分子）の構造'!K$46</f>
        <v>2</v>
      </c>
      <c r="I61" s="135"/>
      <c r="J61" s="135"/>
      <c r="K61" s="135">
        <f>'将来負担比率（分子）の構造'!L$46</f>
        <v>2</v>
      </c>
      <c r="L61" s="135"/>
      <c r="M61" s="135"/>
      <c r="N61" s="135">
        <f>'将来負担比率（分子）の構造'!M$46</f>
        <v>1</v>
      </c>
      <c r="O61" s="135"/>
      <c r="P61" s="135"/>
    </row>
    <row r="62" spans="1:16" x14ac:dyDescent="0.15">
      <c r="A62" s="135" t="s">
        <v>28</v>
      </c>
      <c r="B62" s="135">
        <f>'将来負担比率（分子）の構造'!I$45</f>
        <v>2275</v>
      </c>
      <c r="C62" s="135"/>
      <c r="D62" s="135"/>
      <c r="E62" s="135">
        <f>'将来負担比率（分子）の構造'!J$45</f>
        <v>2260</v>
      </c>
      <c r="F62" s="135"/>
      <c r="G62" s="135"/>
      <c r="H62" s="135">
        <f>'将来負担比率（分子）の構造'!K$45</f>
        <v>2022</v>
      </c>
      <c r="I62" s="135"/>
      <c r="J62" s="135"/>
      <c r="K62" s="135">
        <f>'将来負担比率（分子）の構造'!L$45</f>
        <v>1821</v>
      </c>
      <c r="L62" s="135"/>
      <c r="M62" s="135"/>
      <c r="N62" s="135">
        <f>'将来負担比率（分子）の構造'!M$45</f>
        <v>1682</v>
      </c>
      <c r="O62" s="135"/>
      <c r="P62" s="135"/>
    </row>
    <row r="63" spans="1:16" x14ac:dyDescent="0.15">
      <c r="A63" s="135" t="s">
        <v>27</v>
      </c>
      <c r="B63" s="135">
        <f>'将来負担比率（分子）の構造'!I$44</f>
        <v>464</v>
      </c>
      <c r="C63" s="135"/>
      <c r="D63" s="135"/>
      <c r="E63" s="135">
        <f>'将来負担比率（分子）の構造'!J$44</f>
        <v>475</v>
      </c>
      <c r="F63" s="135"/>
      <c r="G63" s="135"/>
      <c r="H63" s="135">
        <f>'将来負担比率（分子）の構造'!K$44</f>
        <v>479</v>
      </c>
      <c r="I63" s="135"/>
      <c r="J63" s="135"/>
      <c r="K63" s="135">
        <f>'将来負担比率（分子）の構造'!L$44</f>
        <v>417</v>
      </c>
      <c r="L63" s="135"/>
      <c r="M63" s="135"/>
      <c r="N63" s="135">
        <f>'将来負担比率（分子）の構造'!M$44</f>
        <v>344</v>
      </c>
      <c r="O63" s="135"/>
      <c r="P63" s="135"/>
    </row>
    <row r="64" spans="1:16" x14ac:dyDescent="0.15">
      <c r="A64" s="135" t="s">
        <v>26</v>
      </c>
      <c r="B64" s="135">
        <f>'将来負担比率（分子）の構造'!I$43</f>
        <v>4498</v>
      </c>
      <c r="C64" s="135"/>
      <c r="D64" s="135"/>
      <c r="E64" s="135">
        <f>'将来負担比率（分子）の構造'!J$43</f>
        <v>4154</v>
      </c>
      <c r="F64" s="135"/>
      <c r="G64" s="135"/>
      <c r="H64" s="135">
        <f>'将来負担比率（分子）の構造'!K$43</f>
        <v>4001</v>
      </c>
      <c r="I64" s="135"/>
      <c r="J64" s="135"/>
      <c r="K64" s="135">
        <f>'将来負担比率（分子）の構造'!L$43</f>
        <v>4355</v>
      </c>
      <c r="L64" s="135"/>
      <c r="M64" s="135"/>
      <c r="N64" s="135">
        <f>'将来負担比率（分子）の構造'!M$43</f>
        <v>4761</v>
      </c>
      <c r="O64" s="135"/>
      <c r="P64" s="135"/>
    </row>
    <row r="65" spans="1:16" x14ac:dyDescent="0.15">
      <c r="A65" s="135" t="s">
        <v>25</v>
      </c>
      <c r="B65" s="135">
        <f>'将来負担比率（分子）の構造'!I$42</f>
        <v>9</v>
      </c>
      <c r="C65" s="135"/>
      <c r="D65" s="135"/>
      <c r="E65" s="135">
        <f>'将来負担比率（分子）の構造'!J$42</f>
        <v>4</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9895</v>
      </c>
      <c r="C66" s="135"/>
      <c r="D66" s="135"/>
      <c r="E66" s="135">
        <f>'将来負担比率（分子）の構造'!J$41</f>
        <v>10020</v>
      </c>
      <c r="F66" s="135"/>
      <c r="G66" s="135"/>
      <c r="H66" s="135">
        <f>'将来負担比率（分子）の構造'!K$41</f>
        <v>10793</v>
      </c>
      <c r="I66" s="135"/>
      <c r="J66" s="135"/>
      <c r="K66" s="135">
        <f>'将来負担比率（分子）の構造'!L$41</f>
        <v>11185</v>
      </c>
      <c r="L66" s="135"/>
      <c r="M66" s="135"/>
      <c r="N66" s="135">
        <f>'将来負担比率（分子）の構造'!M$41</f>
        <v>11733</v>
      </c>
      <c r="O66" s="135"/>
      <c r="P66" s="135"/>
    </row>
    <row r="67" spans="1:16" x14ac:dyDescent="0.15">
      <c r="A67" s="135" t="s">
        <v>62</v>
      </c>
      <c r="B67" s="135" t="e">
        <f>NA()</f>
        <v>#N/A</v>
      </c>
      <c r="C67" s="135">
        <f>IF(ISNUMBER('将来負担比率（分子）の構造'!I$52), IF('将来負担比率（分子）の構造'!I$52 &lt; 0, 0, '将来負担比率（分子）の構造'!I$52), NA())</f>
        <v>2152</v>
      </c>
      <c r="D67" s="135" t="e">
        <f>NA()</f>
        <v>#N/A</v>
      </c>
      <c r="E67" s="135" t="e">
        <f>NA()</f>
        <v>#N/A</v>
      </c>
      <c r="F67" s="135">
        <f>IF(ISNUMBER('将来負担比率（分子）の構造'!J$52), IF('将来負担比率（分子）の構造'!J$52 &lt; 0, 0, '将来負担比率（分子）の構造'!J$52), NA())</f>
        <v>1907</v>
      </c>
      <c r="G67" s="135" t="e">
        <f>NA()</f>
        <v>#N/A</v>
      </c>
      <c r="H67" s="135" t="e">
        <f>NA()</f>
        <v>#N/A</v>
      </c>
      <c r="I67" s="135">
        <f>IF(ISNUMBER('将来負担比率（分子）の構造'!K$52), IF('将来負担比率（分子）の構造'!K$52 &lt; 0, 0, '将来負担比率（分子）の構造'!K$52), NA())</f>
        <v>2060</v>
      </c>
      <c r="J67" s="135" t="e">
        <f>NA()</f>
        <v>#N/A</v>
      </c>
      <c r="K67" s="135" t="e">
        <f>NA()</f>
        <v>#N/A</v>
      </c>
      <c r="L67" s="135">
        <f>IF(ISNUMBER('将来負担比率（分子）の構造'!L$52), IF('将来負担比率（分子）の構造'!L$52 &lt; 0, 0, '将来負担比率（分子）の構造'!L$52), NA())</f>
        <v>2313</v>
      </c>
      <c r="M67" s="135" t="e">
        <f>NA()</f>
        <v>#N/A</v>
      </c>
      <c r="N67" s="135" t="e">
        <f>NA()</f>
        <v>#N/A</v>
      </c>
      <c r="O67" s="135">
        <f>IF(ISNUMBER('将来負担比率（分子）の構造'!M$52), IF('将来負担比率（分子）の構造'!M$52 &lt; 0, 0, '将来負担比率（分子）の構造'!M$52), NA())</f>
        <v>2892</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Y191"/>
  <sheetViews>
    <sheetView tabSelected="1" topLeftCell="A46" zoomScale="85" zoomScaleNormal="85" workbookViewId="0">
      <selection activeCell="H19" sqref="H19"/>
    </sheetView>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1185"/>
      <c r="B1" s="1186"/>
      <c r="P1" s="244"/>
      <c r="Q1" s="244"/>
    </row>
    <row r="2" spans="1:51" ht="25.5" x14ac:dyDescent="0.25">
      <c r="A2" s="1185"/>
      <c r="C2" s="1187"/>
      <c r="P2" s="244"/>
      <c r="Q2" s="244"/>
    </row>
    <row r="3" spans="1:51" ht="25.5" x14ac:dyDescent="0.25">
      <c r="A3" s="1185"/>
      <c r="C3" s="1187"/>
      <c r="P3" s="244"/>
      <c r="Q3" s="244"/>
    </row>
    <row r="4" spans="1:51" s="1188" customFormat="1" x14ac:dyDescent="0.15">
      <c r="A4" s="1185"/>
      <c r="B4" s="1185"/>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row>
    <row r="5" spans="1:51" s="1188" customFormat="1" x14ac:dyDescent="0.15">
      <c r="A5" s="1185"/>
      <c r="B5" s="1185"/>
      <c r="C5" s="1185"/>
      <c r="D5" s="1185"/>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1185"/>
    </row>
    <row r="6" spans="1:51" s="1188" customFormat="1" x14ac:dyDescent="0.15">
      <c r="A6" s="1185"/>
      <c r="B6" s="1185"/>
      <c r="C6" s="1185"/>
      <c r="D6" s="1185"/>
      <c r="E6" s="1185"/>
      <c r="F6" s="1185"/>
      <c r="G6" s="1185"/>
      <c r="H6" s="1185"/>
      <c r="I6" s="1185"/>
      <c r="J6" s="1185"/>
      <c r="K6" s="1185"/>
      <c r="L6" s="1185"/>
      <c r="M6" s="1185"/>
      <c r="N6" s="1185"/>
      <c r="O6" s="1185"/>
      <c r="P6" s="1185"/>
      <c r="Q6" s="1185"/>
      <c r="R6" s="1185"/>
      <c r="S6" s="1185"/>
      <c r="T6" s="1185"/>
      <c r="U6" s="1185"/>
      <c r="V6" s="1185"/>
      <c r="W6" s="1185"/>
      <c r="X6" s="1185"/>
      <c r="Y6" s="1185"/>
      <c r="Z6" s="1185"/>
      <c r="AA6" s="1185"/>
      <c r="AB6" s="1185"/>
      <c r="AC6" s="1185"/>
      <c r="AD6" s="1185"/>
      <c r="AE6" s="1185"/>
      <c r="AF6" s="1185"/>
      <c r="AG6" s="1185"/>
      <c r="AH6" s="1185"/>
      <c r="AI6" s="1185"/>
    </row>
    <row r="7" spans="1:51" s="1188" customFormat="1" x14ac:dyDescent="0.15">
      <c r="A7" s="1185"/>
      <c r="B7" s="1185"/>
      <c r="C7" s="1185"/>
      <c r="D7" s="1185"/>
      <c r="E7" s="1185"/>
      <c r="F7" s="1185"/>
      <c r="G7" s="1185"/>
      <c r="H7" s="1185"/>
      <c r="I7" s="1185"/>
      <c r="J7" s="1185"/>
      <c r="K7" s="1185"/>
      <c r="L7" s="1185"/>
      <c r="M7" s="1185"/>
      <c r="N7" s="1185"/>
      <c r="O7" s="1185"/>
      <c r="P7" s="1185"/>
      <c r="Q7" s="1185"/>
      <c r="R7" s="1185"/>
      <c r="S7" s="1185"/>
      <c r="T7" s="1185"/>
      <c r="U7" s="1185"/>
      <c r="V7" s="1185"/>
      <c r="W7" s="1185"/>
      <c r="X7" s="1185"/>
      <c r="Y7" s="1185"/>
      <c r="Z7" s="1185"/>
      <c r="AA7" s="1185"/>
      <c r="AB7" s="1185"/>
      <c r="AC7" s="1185"/>
      <c r="AD7" s="1185"/>
      <c r="AE7" s="1185"/>
      <c r="AF7" s="1185"/>
      <c r="AG7" s="1185"/>
      <c r="AH7" s="1185"/>
      <c r="AI7" s="1185"/>
    </row>
    <row r="8" spans="1:51" s="1188" customFormat="1" x14ac:dyDescent="0.15">
      <c r="A8" s="1185"/>
      <c r="B8" s="1185"/>
      <c r="C8" s="1185"/>
      <c r="D8" s="1185"/>
      <c r="E8" s="1185"/>
      <c r="F8" s="1185"/>
      <c r="G8" s="1185"/>
      <c r="H8" s="1185"/>
      <c r="I8" s="1185"/>
      <c r="J8" s="1185"/>
      <c r="K8" s="1185"/>
      <c r="L8" s="1185"/>
      <c r="M8" s="1185"/>
      <c r="N8" s="1185"/>
      <c r="O8" s="1185"/>
      <c r="P8" s="1185"/>
      <c r="Q8" s="1185"/>
      <c r="R8" s="1185"/>
      <c r="S8" s="1185"/>
      <c r="T8" s="1185"/>
      <c r="U8" s="1185"/>
      <c r="V8" s="1185"/>
      <c r="W8" s="1185"/>
      <c r="X8" s="1185"/>
      <c r="Y8" s="1185"/>
      <c r="Z8" s="1185"/>
      <c r="AA8" s="1185"/>
      <c r="AB8" s="1185"/>
      <c r="AC8" s="1185"/>
      <c r="AD8" s="1185"/>
      <c r="AE8" s="1185"/>
      <c r="AF8" s="1185"/>
      <c r="AG8" s="1185"/>
      <c r="AH8" s="1185"/>
      <c r="AI8" s="1185"/>
    </row>
    <row r="9" spans="1:51" s="1188" customFormat="1" x14ac:dyDescent="0.15">
      <c r="A9" s="1185"/>
      <c r="B9" s="1185"/>
      <c r="C9" s="1185"/>
      <c r="D9" s="1185"/>
      <c r="E9" s="1185"/>
      <c r="F9" s="1185"/>
      <c r="G9" s="1185"/>
      <c r="H9" s="1185"/>
      <c r="I9" s="1185"/>
      <c r="J9" s="1185"/>
      <c r="K9" s="1185"/>
      <c r="L9" s="1185"/>
      <c r="M9" s="1185"/>
      <c r="N9" s="1185"/>
      <c r="O9" s="1185"/>
      <c r="P9" s="1185"/>
      <c r="Q9" s="1185"/>
      <c r="R9" s="1185"/>
      <c r="S9" s="1185"/>
      <c r="T9" s="1185"/>
      <c r="U9" s="1185"/>
      <c r="V9" s="1185"/>
      <c r="W9" s="1185"/>
      <c r="X9" s="1185"/>
      <c r="Y9" s="1185"/>
      <c r="Z9" s="1185"/>
      <c r="AA9" s="1185"/>
      <c r="AB9" s="1185"/>
      <c r="AC9" s="1185"/>
      <c r="AD9" s="1185"/>
      <c r="AE9" s="1185"/>
      <c r="AF9" s="1185"/>
      <c r="AG9" s="1185"/>
      <c r="AH9" s="1185"/>
      <c r="AI9" s="1185"/>
    </row>
    <row r="10" spans="1:51" s="1188" customFormat="1" x14ac:dyDescent="0.15">
      <c r="A10" s="1185"/>
      <c r="B10" s="1185"/>
      <c r="C10" s="1185"/>
      <c r="D10" s="1185"/>
      <c r="E10" s="1185"/>
      <c r="F10" s="1185"/>
      <c r="G10" s="1185"/>
      <c r="H10" s="1185"/>
      <c r="I10" s="1185"/>
      <c r="J10" s="1185"/>
      <c r="K10" s="1185"/>
      <c r="L10" s="1185"/>
      <c r="M10" s="1185"/>
      <c r="N10" s="1185"/>
      <c r="O10" s="1185"/>
      <c r="P10" s="1185"/>
      <c r="Q10" s="1185"/>
      <c r="R10" s="1185"/>
      <c r="S10" s="1185"/>
      <c r="T10" s="1185"/>
      <c r="U10" s="1185"/>
      <c r="V10" s="1185"/>
      <c r="W10" s="1185"/>
      <c r="X10" s="1185"/>
      <c r="Y10" s="1185"/>
      <c r="Z10" s="1185"/>
      <c r="AA10" s="1185"/>
      <c r="AB10" s="1185"/>
      <c r="AC10" s="1185"/>
      <c r="AD10" s="1185"/>
      <c r="AE10" s="1185"/>
      <c r="AF10" s="1185"/>
      <c r="AG10" s="1185"/>
      <c r="AH10" s="1185"/>
      <c r="AI10" s="1185"/>
      <c r="AY10" s="1188" t="s">
        <v>543</v>
      </c>
    </row>
    <row r="11" spans="1:51" s="1188" customFormat="1" x14ac:dyDescent="0.15">
      <c r="A11" s="1185"/>
      <c r="B11" s="1185"/>
      <c r="C11" s="1185"/>
      <c r="D11" s="1185"/>
      <c r="E11" s="1185"/>
      <c r="F11" s="1185"/>
      <c r="G11" s="1185"/>
      <c r="H11" s="1185"/>
      <c r="I11" s="1185"/>
      <c r="J11" s="1185"/>
      <c r="K11" s="1185"/>
      <c r="L11" s="1185"/>
      <c r="M11" s="1185"/>
      <c r="N11" s="1185"/>
      <c r="O11" s="1185"/>
      <c r="P11" s="1185"/>
      <c r="Q11" s="1185"/>
      <c r="R11" s="1185"/>
      <c r="S11" s="1185"/>
      <c r="T11" s="1185"/>
      <c r="U11" s="1185"/>
      <c r="V11" s="1185"/>
      <c r="W11" s="1185"/>
      <c r="X11" s="1185"/>
      <c r="Y11" s="1185"/>
      <c r="Z11" s="1185"/>
      <c r="AA11" s="1185"/>
      <c r="AB11" s="1185"/>
      <c r="AC11" s="1185"/>
      <c r="AD11" s="1185"/>
      <c r="AE11" s="1185"/>
      <c r="AF11" s="1185"/>
      <c r="AG11" s="1185"/>
      <c r="AH11" s="1185"/>
      <c r="AI11" s="1185"/>
    </row>
    <row r="12" spans="1:51" s="1188" customFormat="1" x14ac:dyDescent="0.15">
      <c r="A12" s="1185"/>
      <c r="B12" s="1185"/>
      <c r="C12" s="1185"/>
      <c r="D12" s="1185"/>
      <c r="E12" s="1185"/>
      <c r="F12" s="1185"/>
      <c r="G12" s="1185"/>
      <c r="H12" s="1185"/>
      <c r="I12" s="1185"/>
      <c r="J12" s="1185"/>
      <c r="K12" s="1185"/>
      <c r="L12" s="1185"/>
      <c r="M12" s="1185"/>
      <c r="N12" s="1185"/>
      <c r="O12" s="1185"/>
      <c r="P12" s="1185"/>
      <c r="Q12" s="1185"/>
      <c r="R12" s="1185"/>
      <c r="S12" s="1185"/>
      <c r="T12" s="1185"/>
      <c r="U12" s="1185"/>
      <c r="V12" s="1185"/>
      <c r="W12" s="1185"/>
      <c r="X12" s="1185"/>
      <c r="Y12" s="1185"/>
      <c r="Z12" s="1185"/>
      <c r="AA12" s="1185"/>
      <c r="AB12" s="1185"/>
      <c r="AC12" s="1185"/>
      <c r="AD12" s="1185"/>
      <c r="AE12" s="1185"/>
      <c r="AF12" s="1185"/>
      <c r="AG12" s="1185"/>
      <c r="AH12" s="1185"/>
      <c r="AI12" s="1185"/>
      <c r="AY12" s="1188" t="s">
        <v>543</v>
      </c>
    </row>
    <row r="13" spans="1:51" s="1188" customFormat="1" x14ac:dyDescent="0.15">
      <c r="A13" s="1185"/>
      <c r="B13" s="1185"/>
      <c r="C13" s="1185"/>
      <c r="D13" s="1185"/>
      <c r="E13" s="1185"/>
      <c r="F13" s="1185"/>
      <c r="G13" s="1185"/>
      <c r="H13" s="1185"/>
      <c r="I13" s="1185"/>
      <c r="J13" s="1185"/>
      <c r="K13" s="1185"/>
      <c r="L13" s="1185"/>
      <c r="M13" s="1185"/>
      <c r="N13" s="1185"/>
      <c r="O13" s="1185"/>
      <c r="P13" s="1185"/>
      <c r="Q13" s="1185"/>
      <c r="R13" s="1185"/>
      <c r="S13" s="1185"/>
      <c r="T13" s="1185"/>
      <c r="U13" s="1185"/>
      <c r="V13" s="1185"/>
      <c r="W13" s="1185"/>
      <c r="X13" s="1185"/>
      <c r="Y13" s="1185"/>
      <c r="Z13" s="1185"/>
      <c r="AA13" s="1185"/>
      <c r="AB13" s="1185"/>
      <c r="AC13" s="1185"/>
      <c r="AD13" s="1185"/>
      <c r="AE13" s="1185"/>
      <c r="AF13" s="1185"/>
      <c r="AG13" s="1185"/>
      <c r="AH13" s="1185"/>
      <c r="AI13" s="1185"/>
    </row>
    <row r="14" spans="1:51" s="1188" customFormat="1" ht="14.25" customHeight="1" x14ac:dyDescent="0.15">
      <c r="A14" s="1185"/>
      <c r="B14" s="1185"/>
      <c r="C14" s="1185"/>
      <c r="D14" s="1185"/>
      <c r="E14" s="1185"/>
      <c r="F14" s="1185"/>
      <c r="G14" s="1185"/>
      <c r="H14" s="1185"/>
      <c r="I14" s="1185"/>
      <c r="J14" s="1185"/>
      <c r="K14" s="1185"/>
      <c r="L14" s="1185"/>
      <c r="M14" s="1185"/>
      <c r="N14" s="1185"/>
      <c r="O14" s="1185"/>
      <c r="P14" s="1185"/>
      <c r="Q14" s="1185"/>
      <c r="R14" s="1185"/>
      <c r="S14" s="1185"/>
      <c r="T14" s="1185"/>
      <c r="U14" s="1185"/>
      <c r="V14" s="1185"/>
      <c r="W14" s="1185"/>
      <c r="X14" s="1185"/>
      <c r="Y14" s="1185"/>
      <c r="Z14" s="1185"/>
      <c r="AA14" s="1185"/>
      <c r="AB14" s="1185"/>
      <c r="AC14" s="1185"/>
      <c r="AD14" s="1185"/>
      <c r="AE14" s="1185"/>
      <c r="AF14" s="1185"/>
      <c r="AG14" s="1185"/>
      <c r="AH14" s="1185"/>
      <c r="AI14" s="1185"/>
    </row>
    <row r="15" spans="1:51" s="1188" customFormat="1" x14ac:dyDescent="0.15">
      <c r="A15" s="243"/>
      <c r="B15" s="1185"/>
      <c r="C15" s="1185"/>
      <c r="D15" s="1185"/>
      <c r="E15" s="1185"/>
      <c r="F15" s="1185"/>
      <c r="G15" s="1185"/>
      <c r="H15" s="1185"/>
      <c r="I15" s="1185"/>
      <c r="J15" s="1185"/>
      <c r="K15" s="1185"/>
      <c r="L15" s="1185"/>
      <c r="M15" s="1185"/>
      <c r="N15" s="1185"/>
      <c r="O15" s="1185"/>
      <c r="P15" s="1185"/>
      <c r="Q15" s="1185"/>
      <c r="R15" s="1185"/>
      <c r="S15" s="1185"/>
      <c r="T15" s="1185"/>
      <c r="U15" s="1185"/>
      <c r="V15" s="1185"/>
      <c r="W15" s="1185"/>
      <c r="X15" s="1185"/>
      <c r="Y15" s="1185"/>
      <c r="Z15" s="1185"/>
      <c r="AA15" s="1185"/>
      <c r="AB15" s="1185"/>
      <c r="AC15" s="1185"/>
      <c r="AD15" s="1185"/>
      <c r="AE15" s="1185"/>
      <c r="AF15" s="1185"/>
      <c r="AG15" s="1185"/>
      <c r="AH15" s="1185"/>
      <c r="AI15" s="1185"/>
    </row>
    <row r="16" spans="1:51" s="1188" customFormat="1" x14ac:dyDescent="0.15">
      <c r="A16" s="243"/>
      <c r="B16" s="1185"/>
      <c r="C16" s="1185"/>
      <c r="D16" s="1185"/>
      <c r="E16" s="1185"/>
      <c r="F16" s="1185"/>
      <c r="G16" s="1185"/>
      <c r="H16" s="1185"/>
      <c r="I16" s="1185"/>
      <c r="J16" s="1185"/>
      <c r="K16" s="1185"/>
      <c r="L16" s="1185"/>
      <c r="M16" s="1185"/>
      <c r="N16" s="1185"/>
      <c r="O16" s="1185"/>
      <c r="P16" s="1185"/>
      <c r="Q16" s="1185"/>
      <c r="R16" s="1185"/>
      <c r="S16" s="1185"/>
      <c r="T16" s="1185"/>
      <c r="U16" s="1185"/>
      <c r="V16" s="1185"/>
      <c r="W16" s="1185"/>
      <c r="X16" s="1185"/>
      <c r="Y16" s="1185"/>
      <c r="Z16" s="1185"/>
      <c r="AA16" s="1185"/>
      <c r="AB16" s="1185"/>
      <c r="AC16" s="1185"/>
      <c r="AD16" s="1185"/>
      <c r="AE16" s="1185"/>
      <c r="AF16" s="1185"/>
      <c r="AG16" s="1185"/>
      <c r="AH16" s="1185"/>
      <c r="AI16" s="1185"/>
    </row>
    <row r="17" spans="1:259" s="1188" customFormat="1" x14ac:dyDescent="0.15">
      <c r="A17" s="243"/>
      <c r="B17" s="1185"/>
      <c r="C17" s="1185"/>
      <c r="D17" s="1185"/>
      <c r="E17" s="1185"/>
      <c r="F17" s="1185"/>
      <c r="G17" s="1185"/>
      <c r="H17" s="1185"/>
      <c r="I17" s="1185"/>
      <c r="J17" s="1185"/>
      <c r="K17" s="1185"/>
      <c r="L17" s="1185"/>
      <c r="M17" s="1185"/>
      <c r="N17" s="1185"/>
      <c r="O17" s="1185"/>
      <c r="P17" s="1185"/>
      <c r="Q17" s="1185"/>
      <c r="R17" s="1185"/>
      <c r="S17" s="1185"/>
      <c r="T17" s="1185"/>
      <c r="U17" s="1185"/>
      <c r="V17" s="1185"/>
      <c r="W17" s="1185"/>
      <c r="X17" s="1185"/>
      <c r="Y17" s="1185"/>
      <c r="Z17" s="1185"/>
      <c r="AA17" s="1185"/>
      <c r="AB17" s="1185"/>
      <c r="AC17" s="1185"/>
      <c r="AD17" s="1185"/>
      <c r="AE17" s="1185"/>
      <c r="AF17" s="1185"/>
      <c r="AG17" s="1185"/>
      <c r="AH17" s="1185"/>
      <c r="AI17" s="1185"/>
    </row>
    <row r="18" spans="1:259" s="1188" customFormat="1" x14ac:dyDescent="0.15">
      <c r="A18" s="243"/>
      <c r="B18" s="1185"/>
      <c r="C18" s="1185"/>
      <c r="D18" s="1185"/>
      <c r="E18" s="1185"/>
      <c r="F18" s="1185"/>
      <c r="G18" s="1185"/>
      <c r="H18" s="1185"/>
      <c r="I18" s="1185"/>
      <c r="J18" s="1185"/>
      <c r="K18" s="1185"/>
      <c r="L18" s="1185"/>
      <c r="M18" s="1185"/>
      <c r="N18" s="1185"/>
      <c r="O18" s="1185"/>
      <c r="P18" s="1185"/>
      <c r="Q18" s="1185"/>
      <c r="R18" s="1185"/>
      <c r="S18" s="1185"/>
      <c r="T18" s="1185"/>
      <c r="U18" s="1185"/>
      <c r="V18" s="1185"/>
      <c r="W18" s="1185"/>
      <c r="X18" s="1185"/>
      <c r="Y18" s="1185"/>
      <c r="Z18" s="1185"/>
      <c r="AA18" s="1185"/>
      <c r="AB18" s="1185"/>
      <c r="AC18" s="1185"/>
      <c r="AD18" s="1185"/>
      <c r="AE18" s="1185"/>
      <c r="AF18" s="1185"/>
      <c r="AG18" s="1185"/>
      <c r="AH18" s="1185"/>
      <c r="AI18" s="1185"/>
    </row>
    <row r="19" spans="1:259" x14ac:dyDescent="0.15">
      <c r="P19" s="244"/>
      <c r="Q19" s="244"/>
    </row>
    <row r="20" spans="1:259" x14ac:dyDescent="0.15">
      <c r="P20" s="244"/>
      <c r="Q20" s="244"/>
    </row>
    <row r="21" spans="1:259" ht="17.25" x14ac:dyDescent="0.15">
      <c r="B21" s="1189"/>
      <c r="C21" s="246"/>
      <c r="D21" s="246"/>
      <c r="E21" s="246"/>
      <c r="F21" s="246"/>
      <c r="G21" s="246"/>
      <c r="H21" s="246"/>
      <c r="I21" s="246"/>
      <c r="J21" s="246"/>
      <c r="K21" s="246"/>
      <c r="L21" s="246"/>
      <c r="M21" s="246"/>
      <c r="N21" s="1190"/>
      <c r="O21" s="246"/>
      <c r="P21" s="247"/>
      <c r="Q21" s="244"/>
      <c r="IY21" s="1191"/>
    </row>
    <row r="22" spans="1:259" ht="17.25" x14ac:dyDescent="0.15">
      <c r="B22" s="248"/>
      <c r="IY22" s="1192"/>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1193"/>
      <c r="C40" s="244"/>
      <c r="D40" s="244"/>
      <c r="E40" s="244"/>
      <c r="F40" s="244"/>
      <c r="G40" s="244"/>
      <c r="H40" s="244"/>
      <c r="I40" s="244"/>
      <c r="J40" s="244"/>
      <c r="K40" s="244"/>
      <c r="L40" s="244"/>
      <c r="M40" s="244"/>
      <c r="N40" s="244"/>
      <c r="O40" s="244"/>
      <c r="P40" s="1193"/>
      <c r="Q40" s="244"/>
    </row>
    <row r="41" spans="2:17" ht="17.25" x14ac:dyDescent="0.15">
      <c r="B41" s="245" t="s">
        <v>544</v>
      </c>
      <c r="C41" s="246"/>
      <c r="D41" s="246"/>
      <c r="E41" s="246"/>
      <c r="F41" s="246"/>
      <c r="G41" s="246"/>
      <c r="H41" s="246"/>
      <c r="I41" s="246"/>
      <c r="J41" s="246"/>
      <c r="K41" s="246"/>
      <c r="L41" s="246"/>
      <c r="M41" s="246"/>
      <c r="N41" s="246"/>
      <c r="O41" s="246"/>
      <c r="P41" s="247"/>
    </row>
    <row r="42" spans="2:17" x14ac:dyDescent="0.15">
      <c r="B42" s="248"/>
      <c r="C42" s="244"/>
      <c r="D42" s="244"/>
      <c r="E42" s="244"/>
      <c r="F42" s="244"/>
      <c r="G42" s="1194" t="s">
        <v>545</v>
      </c>
      <c r="I42" s="1195"/>
      <c r="J42" s="1195"/>
      <c r="K42" s="1195"/>
      <c r="L42" s="244"/>
      <c r="M42" s="244"/>
      <c r="N42" s="244"/>
      <c r="O42" s="244"/>
    </row>
    <row r="43" spans="2:17" x14ac:dyDescent="0.15">
      <c r="B43" s="248"/>
      <c r="C43" s="244"/>
      <c r="D43" s="244"/>
      <c r="E43" s="244"/>
      <c r="F43" s="244"/>
      <c r="G43" s="1196"/>
      <c r="H43" s="1197"/>
      <c r="I43" s="1197"/>
      <c r="J43" s="1197"/>
      <c r="K43" s="1197"/>
      <c r="L43" s="1197"/>
      <c r="M43" s="1197"/>
      <c r="N43" s="1197"/>
      <c r="O43" s="1198"/>
    </row>
    <row r="44" spans="2:17" x14ac:dyDescent="0.15">
      <c r="B44" s="248"/>
      <c r="C44" s="244"/>
      <c r="D44" s="244"/>
      <c r="E44" s="244"/>
      <c r="F44" s="244"/>
      <c r="G44" s="1199"/>
      <c r="H44" s="1200"/>
      <c r="I44" s="1200"/>
      <c r="J44" s="1200"/>
      <c r="K44" s="1200"/>
      <c r="L44" s="1200"/>
      <c r="M44" s="1200"/>
      <c r="N44" s="1200"/>
      <c r="O44" s="1201"/>
    </row>
    <row r="45" spans="2:17" x14ac:dyDescent="0.15">
      <c r="B45" s="248"/>
      <c r="C45" s="244"/>
      <c r="D45" s="244"/>
      <c r="E45" s="244"/>
      <c r="F45" s="244"/>
      <c r="G45" s="1199"/>
      <c r="H45" s="1200"/>
      <c r="I45" s="1200"/>
      <c r="J45" s="1200"/>
      <c r="K45" s="1200"/>
      <c r="L45" s="1200"/>
      <c r="M45" s="1200"/>
      <c r="N45" s="1200"/>
      <c r="O45" s="1201"/>
    </row>
    <row r="46" spans="2:17" x14ac:dyDescent="0.15">
      <c r="B46" s="248"/>
      <c r="C46" s="244"/>
      <c r="D46" s="244"/>
      <c r="E46" s="244"/>
      <c r="F46" s="244"/>
      <c r="G46" s="1199"/>
      <c r="H46" s="1200"/>
      <c r="I46" s="1200"/>
      <c r="J46" s="1200"/>
      <c r="K46" s="1200"/>
      <c r="L46" s="1200"/>
      <c r="M46" s="1200"/>
      <c r="N46" s="1200"/>
      <c r="O46" s="1201"/>
    </row>
    <row r="47" spans="2:17" x14ac:dyDescent="0.15">
      <c r="B47" s="248"/>
      <c r="C47" s="244"/>
      <c r="D47" s="244"/>
      <c r="E47" s="244"/>
      <c r="F47" s="244"/>
      <c r="G47" s="1202"/>
      <c r="H47" s="1203"/>
      <c r="I47" s="1203"/>
      <c r="J47" s="1203"/>
      <c r="K47" s="1203"/>
      <c r="L47" s="1203"/>
      <c r="M47" s="1203"/>
      <c r="N47" s="1203"/>
      <c r="O47" s="1204"/>
    </row>
    <row r="48" spans="2:17" x14ac:dyDescent="0.15">
      <c r="B48" s="248"/>
      <c r="C48" s="244"/>
      <c r="D48" s="244"/>
      <c r="E48" s="244"/>
      <c r="F48" s="244"/>
      <c r="G48" s="244"/>
      <c r="H48" s="1205"/>
      <c r="I48" s="1205"/>
      <c r="J48" s="1205"/>
    </row>
    <row r="49" spans="1:17" x14ac:dyDescent="0.15">
      <c r="B49" s="248"/>
      <c r="C49" s="244"/>
      <c r="D49" s="244"/>
      <c r="E49" s="244"/>
      <c r="F49" s="244"/>
      <c r="G49" s="243" t="s">
        <v>546</v>
      </c>
    </row>
    <row r="50" spans="1:17" x14ac:dyDescent="0.15">
      <c r="B50" s="248"/>
      <c r="C50" s="244"/>
      <c r="D50" s="244"/>
      <c r="E50" s="244"/>
      <c r="F50" s="244"/>
      <c r="G50" s="1206"/>
      <c r="H50" s="1207"/>
      <c r="I50" s="1207"/>
      <c r="J50" s="1208"/>
      <c r="K50" s="1209" t="s">
        <v>516</v>
      </c>
      <c r="L50" s="1209" t="s">
        <v>517</v>
      </c>
      <c r="M50" s="1209" t="s">
        <v>518</v>
      </c>
      <c r="N50" s="1209" t="s">
        <v>519</v>
      </c>
      <c r="O50" s="1209" t="s">
        <v>520</v>
      </c>
    </row>
    <row r="51" spans="1:17" x14ac:dyDescent="0.15">
      <c r="B51" s="248"/>
      <c r="C51" s="244"/>
      <c r="D51" s="244"/>
      <c r="E51" s="244"/>
      <c r="F51" s="244"/>
      <c r="G51" s="1210" t="s">
        <v>547</v>
      </c>
      <c r="H51" s="1211"/>
      <c r="I51" s="1212" t="s">
        <v>548</v>
      </c>
      <c r="J51" s="1212"/>
      <c r="K51" s="1213"/>
      <c r="L51" s="1213"/>
      <c r="M51" s="1213"/>
      <c r="N51" s="1213"/>
      <c r="O51" s="1213"/>
    </row>
    <row r="52" spans="1:17" x14ac:dyDescent="0.15">
      <c r="B52" s="248"/>
      <c r="C52" s="244"/>
      <c r="D52" s="244"/>
      <c r="E52" s="244"/>
      <c r="F52" s="244"/>
      <c r="G52" s="1214"/>
      <c r="H52" s="1215"/>
      <c r="I52" s="1216"/>
      <c r="J52" s="1216"/>
      <c r="K52" s="1217"/>
      <c r="L52" s="1217"/>
      <c r="M52" s="1217"/>
      <c r="N52" s="1217"/>
      <c r="O52" s="1217"/>
    </row>
    <row r="53" spans="1:17" x14ac:dyDescent="0.15">
      <c r="A53" s="1218"/>
      <c r="B53" s="248"/>
      <c r="C53" s="244"/>
      <c r="D53" s="244"/>
      <c r="E53" s="244"/>
      <c r="F53" s="244"/>
      <c r="G53" s="1214"/>
      <c r="H53" s="1215"/>
      <c r="I53" s="1219" t="s">
        <v>549</v>
      </c>
      <c r="J53" s="1219"/>
      <c r="K53" s="1220"/>
      <c r="L53" s="1220"/>
      <c r="M53" s="1220"/>
      <c r="N53" s="1220"/>
      <c r="O53" s="1220"/>
    </row>
    <row r="54" spans="1:17" x14ac:dyDescent="0.15">
      <c r="A54" s="1218"/>
      <c r="B54" s="248"/>
      <c r="C54" s="244"/>
      <c r="D54" s="244"/>
      <c r="E54" s="244"/>
      <c r="F54" s="244"/>
      <c r="G54" s="1221"/>
      <c r="H54" s="1222"/>
      <c r="I54" s="1219"/>
      <c r="J54" s="1219"/>
      <c r="K54" s="1223"/>
      <c r="L54" s="1223"/>
      <c r="M54" s="1223"/>
      <c r="N54" s="1223"/>
      <c r="O54" s="1223"/>
    </row>
    <row r="55" spans="1:17" x14ac:dyDescent="0.15">
      <c r="A55" s="1218"/>
      <c r="B55" s="248"/>
      <c r="C55" s="244"/>
      <c r="D55" s="244"/>
      <c r="E55" s="244"/>
      <c r="F55" s="244"/>
      <c r="G55" s="1224" t="s">
        <v>550</v>
      </c>
      <c r="H55" s="1225"/>
      <c r="I55" s="1219" t="s">
        <v>548</v>
      </c>
      <c r="J55" s="1219"/>
      <c r="K55" s="1213"/>
      <c r="L55" s="1213"/>
      <c r="M55" s="1213"/>
      <c r="N55" s="1213"/>
      <c r="O55" s="1213"/>
    </row>
    <row r="56" spans="1:17" x14ac:dyDescent="0.15">
      <c r="A56" s="1218"/>
      <c r="B56" s="248"/>
      <c r="C56" s="244"/>
      <c r="D56" s="244"/>
      <c r="E56" s="244"/>
      <c r="F56" s="244"/>
      <c r="G56" s="1226"/>
      <c r="H56" s="1227"/>
      <c r="I56" s="1219"/>
      <c r="J56" s="1219"/>
      <c r="K56" s="1217"/>
      <c r="L56" s="1217"/>
      <c r="M56" s="1217"/>
      <c r="N56" s="1217"/>
      <c r="O56" s="1217"/>
    </row>
    <row r="57" spans="1:17" s="1218" customFormat="1" x14ac:dyDescent="0.15">
      <c r="B57" s="1228"/>
      <c r="C57" s="1195"/>
      <c r="D57" s="1195"/>
      <c r="E57" s="1195"/>
      <c r="F57" s="1195"/>
      <c r="G57" s="1226"/>
      <c r="H57" s="1227"/>
      <c r="I57" s="1229" t="s">
        <v>549</v>
      </c>
      <c r="J57" s="1229"/>
      <c r="K57" s="1220"/>
      <c r="L57" s="1220"/>
      <c r="M57" s="1220"/>
      <c r="N57" s="1220"/>
      <c r="O57" s="1220"/>
      <c r="P57" s="1230"/>
      <c r="Q57" s="1228"/>
    </row>
    <row r="58" spans="1:17" s="1218" customFormat="1" x14ac:dyDescent="0.15">
      <c r="A58" s="243"/>
      <c r="B58" s="1228"/>
      <c r="C58" s="1195"/>
      <c r="D58" s="1195"/>
      <c r="E58" s="1195"/>
      <c r="F58" s="1195"/>
      <c r="G58" s="1231"/>
      <c r="H58" s="1232"/>
      <c r="I58" s="1229"/>
      <c r="J58" s="1229"/>
      <c r="K58" s="1223"/>
      <c r="L58" s="1223"/>
      <c r="M58" s="1223"/>
      <c r="N58" s="1223"/>
      <c r="O58" s="1223"/>
      <c r="P58" s="1230"/>
      <c r="Q58" s="1228"/>
    </row>
    <row r="59" spans="1:17" s="1218" customFormat="1" x14ac:dyDescent="0.15">
      <c r="A59" s="243"/>
      <c r="B59" s="1228"/>
      <c r="C59" s="1195"/>
      <c r="D59" s="1195"/>
      <c r="E59" s="1195"/>
      <c r="F59" s="1195"/>
      <c r="G59" s="1195"/>
      <c r="H59" s="1195"/>
      <c r="I59" s="1195"/>
      <c r="J59" s="1195"/>
      <c r="K59" s="1233"/>
      <c r="L59" s="1233"/>
      <c r="M59" s="1233"/>
      <c r="N59" s="1233"/>
      <c r="O59" s="1233"/>
      <c r="P59" s="1230"/>
      <c r="Q59" s="1228"/>
    </row>
    <row r="60" spans="1:17" s="1218" customFormat="1" x14ac:dyDescent="0.15">
      <c r="A60" s="243"/>
      <c r="B60" s="1228"/>
      <c r="C60" s="1195"/>
      <c r="D60" s="1195"/>
      <c r="E60" s="1195"/>
      <c r="F60" s="1195"/>
      <c r="G60" s="1195"/>
      <c r="H60" s="1195"/>
      <c r="I60" s="1195"/>
      <c r="J60" s="1195"/>
      <c r="K60" s="1233"/>
      <c r="L60" s="1233"/>
      <c r="M60" s="1233"/>
      <c r="N60" s="1233"/>
      <c r="O60" s="1233"/>
      <c r="P60" s="1230"/>
      <c r="Q60" s="1228"/>
    </row>
    <row r="61" spans="1:17" s="1218" customFormat="1" x14ac:dyDescent="0.15">
      <c r="A61" s="243"/>
      <c r="B61" s="1234"/>
      <c r="C61" s="1235"/>
      <c r="D61" s="1235"/>
      <c r="E61" s="1235"/>
      <c r="F61" s="1235"/>
      <c r="G61" s="1235"/>
      <c r="H61" s="1235"/>
      <c r="I61" s="1235"/>
      <c r="J61" s="1235"/>
      <c r="K61" s="1235"/>
      <c r="L61" s="1235"/>
      <c r="M61" s="1236"/>
      <c r="N61" s="1236"/>
      <c r="O61" s="1236"/>
      <c r="P61" s="1237"/>
      <c r="Q61" s="1228"/>
    </row>
    <row r="62" spans="1:17" x14ac:dyDescent="0.15">
      <c r="B62" s="1193"/>
      <c r="C62" s="1193"/>
      <c r="D62" s="1193"/>
      <c r="E62" s="1193"/>
      <c r="F62" s="1193"/>
      <c r="G62" s="1193"/>
      <c r="H62" s="1193"/>
      <c r="I62" s="1193"/>
      <c r="J62" s="1193"/>
      <c r="K62" s="1193"/>
      <c r="L62" s="1193"/>
      <c r="M62" s="1193"/>
      <c r="N62" s="1193"/>
      <c r="O62" s="1193"/>
      <c r="P62" s="1193"/>
      <c r="Q62" s="244"/>
    </row>
    <row r="63" spans="1:17" ht="17.25" x14ac:dyDescent="0.15">
      <c r="B63" s="307" t="s">
        <v>551</v>
      </c>
      <c r="C63" s="244"/>
      <c r="D63" s="244"/>
      <c r="E63" s="244"/>
      <c r="F63" s="244"/>
      <c r="G63" s="244"/>
      <c r="H63" s="244"/>
      <c r="I63" s="244"/>
      <c r="J63" s="244"/>
      <c r="K63" s="244"/>
      <c r="L63" s="244"/>
      <c r="M63" s="244"/>
      <c r="N63" s="244"/>
      <c r="O63" s="244"/>
    </row>
    <row r="64" spans="1:17" x14ac:dyDescent="0.15">
      <c r="B64" s="248"/>
      <c r="C64" s="244"/>
      <c r="D64" s="244"/>
      <c r="E64" s="244"/>
      <c r="F64" s="244"/>
      <c r="G64" s="1194" t="s">
        <v>545</v>
      </c>
      <c r="I64" s="1195"/>
      <c r="J64" s="1195"/>
      <c r="K64" s="1195"/>
      <c r="L64" s="244"/>
      <c r="M64" s="244"/>
      <c r="N64" s="244"/>
      <c r="O64" s="244"/>
    </row>
    <row r="65" spans="2:30" x14ac:dyDescent="0.15">
      <c r="B65" s="248"/>
      <c r="C65" s="244"/>
      <c r="D65" s="244"/>
      <c r="E65" s="244"/>
      <c r="F65" s="244"/>
      <c r="G65" s="1238" t="s">
        <v>552</v>
      </c>
      <c r="H65" s="1197"/>
      <c r="I65" s="1197"/>
      <c r="J65" s="1197"/>
      <c r="K65" s="1197"/>
      <c r="L65" s="1197"/>
      <c r="M65" s="1197"/>
      <c r="N65" s="1197"/>
      <c r="O65" s="1198"/>
    </row>
    <row r="66" spans="2:30" x14ac:dyDescent="0.15">
      <c r="B66" s="248"/>
      <c r="C66" s="244"/>
      <c r="D66" s="244"/>
      <c r="E66" s="244"/>
      <c r="F66" s="244"/>
      <c r="G66" s="1199"/>
      <c r="H66" s="1200"/>
      <c r="I66" s="1200"/>
      <c r="J66" s="1200"/>
      <c r="K66" s="1200"/>
      <c r="L66" s="1200"/>
      <c r="M66" s="1200"/>
      <c r="N66" s="1200"/>
      <c r="O66" s="1201"/>
    </row>
    <row r="67" spans="2:30" x14ac:dyDescent="0.15">
      <c r="B67" s="248"/>
      <c r="C67" s="244"/>
      <c r="D67" s="244"/>
      <c r="E67" s="244"/>
      <c r="F67" s="244"/>
      <c r="G67" s="1199"/>
      <c r="H67" s="1200"/>
      <c r="I67" s="1200"/>
      <c r="J67" s="1200"/>
      <c r="K67" s="1200"/>
      <c r="L67" s="1200"/>
      <c r="M67" s="1200"/>
      <c r="N67" s="1200"/>
      <c r="O67" s="1201"/>
    </row>
    <row r="68" spans="2:30" x14ac:dyDescent="0.15">
      <c r="B68" s="248"/>
      <c r="C68" s="244"/>
      <c r="D68" s="244"/>
      <c r="E68" s="244"/>
      <c r="F68" s="244"/>
      <c r="G68" s="1199"/>
      <c r="H68" s="1200"/>
      <c r="I68" s="1200"/>
      <c r="J68" s="1200"/>
      <c r="K68" s="1200"/>
      <c r="L68" s="1200"/>
      <c r="M68" s="1200"/>
      <c r="N68" s="1200"/>
      <c r="O68" s="1201"/>
    </row>
    <row r="69" spans="2:30" x14ac:dyDescent="0.15">
      <c r="B69" s="248"/>
      <c r="C69" s="244"/>
      <c r="D69" s="244"/>
      <c r="E69" s="244"/>
      <c r="F69" s="244"/>
      <c r="G69" s="1202"/>
      <c r="H69" s="1203"/>
      <c r="I69" s="1203"/>
      <c r="J69" s="1203"/>
      <c r="K69" s="1203"/>
      <c r="L69" s="1203"/>
      <c r="M69" s="1203"/>
      <c r="N69" s="1203"/>
      <c r="O69" s="1204"/>
    </row>
    <row r="70" spans="2:30" x14ac:dyDescent="0.15">
      <c r="B70" s="248"/>
      <c r="C70" s="244"/>
      <c r="D70" s="244"/>
      <c r="E70" s="244"/>
      <c r="F70" s="244"/>
      <c r="G70" s="244"/>
      <c r="H70" s="1239"/>
      <c r="I70" s="1239"/>
      <c r="J70" s="1240"/>
      <c r="K70" s="1240"/>
      <c r="L70" s="1241"/>
      <c r="M70" s="1240"/>
      <c r="N70" s="1241"/>
      <c r="O70" s="1242"/>
    </row>
    <row r="71" spans="2:30" x14ac:dyDescent="0.15">
      <c r="B71" s="248"/>
      <c r="C71" s="244"/>
      <c r="D71" s="244"/>
      <c r="E71" s="244"/>
      <c r="F71" s="244"/>
      <c r="G71" s="1243" t="s">
        <v>553</v>
      </c>
      <c r="I71" s="1244"/>
      <c r="J71" s="1240"/>
      <c r="K71" s="1240"/>
      <c r="L71" s="1241"/>
      <c r="M71" s="1240"/>
      <c r="N71" s="1241"/>
      <c r="O71" s="1242"/>
    </row>
    <row r="72" spans="2:30" x14ac:dyDescent="0.15">
      <c r="B72" s="248"/>
      <c r="C72" s="244"/>
      <c r="D72" s="244"/>
      <c r="E72" s="244"/>
      <c r="F72" s="244"/>
      <c r="G72" s="1206"/>
      <c r="H72" s="1207"/>
      <c r="I72" s="1207"/>
      <c r="J72" s="1208"/>
      <c r="K72" s="1209" t="s">
        <v>516</v>
      </c>
      <c r="L72" s="1209" t="s">
        <v>517</v>
      </c>
      <c r="M72" s="1209" t="s">
        <v>518</v>
      </c>
      <c r="N72" s="1209" t="s">
        <v>519</v>
      </c>
      <c r="O72" s="1209" t="s">
        <v>520</v>
      </c>
    </row>
    <row r="73" spans="2:30" x14ac:dyDescent="0.15">
      <c r="B73" s="248"/>
      <c r="C73" s="244"/>
      <c r="D73" s="244"/>
      <c r="E73" s="244"/>
      <c r="F73" s="244"/>
      <c r="G73" s="1210" t="s">
        <v>547</v>
      </c>
      <c r="H73" s="1211"/>
      <c r="I73" s="1212" t="s">
        <v>548</v>
      </c>
      <c r="J73" s="1212"/>
      <c r="K73" s="1245">
        <v>34</v>
      </c>
      <c r="L73" s="1245">
        <v>30.5</v>
      </c>
      <c r="M73" s="1217">
        <v>32.6</v>
      </c>
      <c r="N73" s="1217">
        <v>36.9</v>
      </c>
      <c r="O73" s="1217">
        <v>45.2</v>
      </c>
      <c r="S73" s="243">
        <v>9.9</v>
      </c>
    </row>
    <row r="74" spans="2:30" x14ac:dyDescent="0.15">
      <c r="B74" s="248"/>
      <c r="C74" s="244"/>
      <c r="D74" s="244"/>
      <c r="E74" s="244"/>
      <c r="F74" s="244"/>
      <c r="G74" s="1214"/>
      <c r="H74" s="1215"/>
      <c r="I74" s="1216"/>
      <c r="J74" s="1216"/>
      <c r="K74" s="1245"/>
      <c r="L74" s="1245"/>
      <c r="M74" s="1217"/>
      <c r="N74" s="1217"/>
      <c r="O74" s="1217"/>
    </row>
    <row r="75" spans="2:30" x14ac:dyDescent="0.15">
      <c r="B75" s="248"/>
      <c r="C75" s="244"/>
      <c r="D75" s="244"/>
      <c r="E75" s="244"/>
      <c r="F75" s="244"/>
      <c r="G75" s="1214"/>
      <c r="H75" s="1215"/>
      <c r="I75" s="1219" t="s">
        <v>554</v>
      </c>
      <c r="J75" s="1219"/>
      <c r="K75" s="1246">
        <v>9</v>
      </c>
      <c r="L75" s="1246">
        <v>8.6</v>
      </c>
      <c r="M75" s="1246">
        <v>8.1</v>
      </c>
      <c r="N75" s="1246">
        <v>7.5</v>
      </c>
      <c r="O75" s="1246">
        <v>7.5</v>
      </c>
      <c r="U75" s="243">
        <v>81.2</v>
      </c>
      <c r="W75" s="243">
        <v>87.2</v>
      </c>
      <c r="Y75" s="243">
        <v>99.8</v>
      </c>
      <c r="AA75" s="243">
        <v>109.5</v>
      </c>
      <c r="AC75" s="243">
        <v>115.2</v>
      </c>
    </row>
    <row r="76" spans="2:30" x14ac:dyDescent="0.15">
      <c r="B76" s="248"/>
      <c r="C76" s="244"/>
      <c r="D76" s="244"/>
      <c r="E76" s="244"/>
      <c r="F76" s="244"/>
      <c r="G76" s="1221"/>
      <c r="H76" s="1222"/>
      <c r="I76" s="1219"/>
      <c r="J76" s="1219"/>
      <c r="K76" s="1223"/>
      <c r="L76" s="1223"/>
      <c r="M76" s="1223"/>
      <c r="N76" s="1223"/>
      <c r="O76" s="1223"/>
    </row>
    <row r="77" spans="2:30" x14ac:dyDescent="0.15">
      <c r="B77" s="248"/>
      <c r="C77" s="244"/>
      <c r="D77" s="244"/>
      <c r="E77" s="244"/>
      <c r="F77" s="244"/>
      <c r="G77" s="1224" t="s">
        <v>550</v>
      </c>
      <c r="H77" s="1225"/>
      <c r="I77" s="1219" t="s">
        <v>548</v>
      </c>
      <c r="J77" s="1219"/>
      <c r="K77" s="1245">
        <v>88.3</v>
      </c>
      <c r="L77" s="1245">
        <v>76.2</v>
      </c>
      <c r="M77" s="1217">
        <v>65.3</v>
      </c>
      <c r="N77" s="1217">
        <v>60.8</v>
      </c>
      <c r="O77" s="1217">
        <v>56.8</v>
      </c>
      <c r="R77" s="243">
        <v>12.3</v>
      </c>
      <c r="T77" s="243">
        <v>11.1</v>
      </c>
    </row>
    <row r="78" spans="2:30" x14ac:dyDescent="0.15">
      <c r="B78" s="248"/>
      <c r="C78" s="244"/>
      <c r="D78" s="244"/>
      <c r="E78" s="244"/>
      <c r="F78" s="244"/>
      <c r="G78" s="1226"/>
      <c r="H78" s="1227"/>
      <c r="I78" s="1219"/>
      <c r="J78" s="1219"/>
      <c r="K78" s="1245"/>
      <c r="L78" s="1245"/>
      <c r="M78" s="1217"/>
      <c r="N78" s="1217"/>
      <c r="O78" s="1217"/>
    </row>
    <row r="79" spans="2:30" x14ac:dyDescent="0.15">
      <c r="B79" s="248"/>
      <c r="C79" s="244"/>
      <c r="D79" s="244"/>
      <c r="E79" s="244"/>
      <c r="F79" s="244"/>
      <c r="G79" s="1226"/>
      <c r="H79" s="1227"/>
      <c r="I79" s="1247" t="s">
        <v>554</v>
      </c>
      <c r="J79" s="1229"/>
      <c r="K79" s="1248">
        <v>13.8</v>
      </c>
      <c r="L79" s="1248">
        <v>12.8</v>
      </c>
      <c r="M79" s="1248">
        <v>12</v>
      </c>
      <c r="N79" s="1248">
        <v>11.1</v>
      </c>
      <c r="O79" s="1248">
        <v>10.199999999999999</v>
      </c>
      <c r="V79" s="243">
        <v>53.5</v>
      </c>
      <c r="X79" s="243">
        <v>48.2</v>
      </c>
      <c r="Z79" s="243">
        <v>34.200000000000003</v>
      </c>
      <c r="AB79" s="243">
        <v>30.3</v>
      </c>
      <c r="AD79" s="243">
        <v>28.9</v>
      </c>
    </row>
    <row r="80" spans="2:30" x14ac:dyDescent="0.15">
      <c r="B80" s="248"/>
      <c r="C80" s="244"/>
      <c r="D80" s="244"/>
      <c r="E80" s="244"/>
      <c r="F80" s="244"/>
      <c r="G80" s="1231"/>
      <c r="H80" s="1232"/>
      <c r="I80" s="1229"/>
      <c r="J80" s="1229"/>
      <c r="K80" s="1248"/>
      <c r="L80" s="1248"/>
      <c r="M80" s="1248"/>
      <c r="N80" s="1248"/>
      <c r="O80" s="1248"/>
    </row>
    <row r="81" spans="2:17" x14ac:dyDescent="0.15">
      <c r="B81" s="248"/>
      <c r="C81" s="244"/>
      <c r="D81" s="244"/>
      <c r="E81" s="244"/>
      <c r="F81" s="244"/>
      <c r="G81" s="244"/>
      <c r="H81" s="244"/>
      <c r="I81" s="244"/>
      <c r="J81" s="244"/>
      <c r="K81" s="1249"/>
      <c r="L81" s="244"/>
      <c r="M81" s="244"/>
      <c r="N81" s="244"/>
      <c r="O81" s="244"/>
    </row>
    <row r="82" spans="2:17" ht="17.25" x14ac:dyDescent="0.15">
      <c r="B82" s="248"/>
      <c r="C82" s="244"/>
      <c r="D82" s="244"/>
      <c r="E82" s="244"/>
      <c r="F82" s="244"/>
      <c r="G82" s="244"/>
      <c r="H82" s="244"/>
      <c r="I82" s="244"/>
      <c r="J82" s="244"/>
      <c r="K82" s="1250"/>
      <c r="L82" s="1250"/>
      <c r="M82" s="1250"/>
      <c r="N82" s="1250"/>
      <c r="O82" s="125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125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s="243" customFormat="1" ht="13.5" hidden="1" customHeight="1" x14ac:dyDescent="0.15"/>
    <row r="162" s="243" customFormat="1" ht="13.5" hidden="1" customHeight="1" x14ac:dyDescent="0.15"/>
    <row r="163" s="243" customFormat="1" ht="13.5" hidden="1" customHeight="1" x14ac:dyDescent="0.15"/>
    <row r="164" s="243" customFormat="1" ht="13.5" hidden="1" customHeight="1" x14ac:dyDescent="0.15"/>
    <row r="165" s="243" customFormat="1" ht="13.5" hidden="1" customHeight="1" x14ac:dyDescent="0.15"/>
    <row r="166" s="243" customFormat="1" ht="13.5" hidden="1" customHeight="1" x14ac:dyDescent="0.15"/>
    <row r="167" s="243" customFormat="1" ht="13.5" hidden="1" customHeight="1" x14ac:dyDescent="0.15"/>
    <row r="168" s="243" customFormat="1" ht="13.5" hidden="1" customHeight="1" x14ac:dyDescent="0.15"/>
    <row r="169" s="243" customFormat="1" ht="13.5" hidden="1" customHeight="1" x14ac:dyDescent="0.15"/>
    <row r="170" s="243" customFormat="1" ht="13.5" hidden="1" customHeight="1" x14ac:dyDescent="0.15"/>
    <row r="171" s="243" customFormat="1" ht="13.5" hidden="1" customHeight="1" x14ac:dyDescent="0.15"/>
    <row r="172" s="243" customFormat="1" ht="13.5" hidden="1" customHeight="1" x14ac:dyDescent="0.15"/>
    <row r="173" s="243" customFormat="1" ht="13.5" hidden="1" customHeight="1" x14ac:dyDescent="0.15"/>
    <row r="174" s="243" customFormat="1" ht="13.5" hidden="1" customHeight="1" x14ac:dyDescent="0.15"/>
    <row r="175" s="243" customFormat="1" ht="13.5" hidden="1" customHeight="1" x14ac:dyDescent="0.15"/>
    <row r="176" s="243" customFormat="1" ht="13.5" hidden="1" customHeight="1" x14ac:dyDescent="0.15"/>
    <row r="177" s="243" customFormat="1" ht="13.5" hidden="1" customHeight="1" x14ac:dyDescent="0.15"/>
    <row r="178" s="243" customFormat="1" ht="13.5" hidden="1" customHeight="1" x14ac:dyDescent="0.15"/>
    <row r="179" s="243" customFormat="1" ht="13.5" hidden="1" customHeight="1" x14ac:dyDescent="0.15"/>
    <row r="180" s="243" customFormat="1" ht="13.5" hidden="1" customHeight="1" x14ac:dyDescent="0.15"/>
    <row r="181" s="243" customFormat="1" ht="13.5" hidden="1" customHeight="1" x14ac:dyDescent="0.15"/>
    <row r="182" s="243" customFormat="1" ht="13.5" hidden="1" customHeight="1" x14ac:dyDescent="0.15"/>
    <row r="183" s="243" customFormat="1" ht="13.5" hidden="1" customHeight="1" x14ac:dyDescent="0.15"/>
    <row r="184" s="243" customFormat="1" ht="13.5" hidden="1" customHeight="1" x14ac:dyDescent="0.15"/>
    <row r="185" s="243" customFormat="1" ht="13.5" hidden="1" customHeight="1" x14ac:dyDescent="0.15"/>
    <row r="186" s="243" customFormat="1" ht="13.5" hidden="1" customHeight="1" x14ac:dyDescent="0.15"/>
    <row r="187" s="243" customFormat="1" ht="13.5" hidden="1" customHeight="1" x14ac:dyDescent="0.15"/>
    <row r="188" s="243" customFormat="1" ht="13.5" hidden="1" customHeight="1" x14ac:dyDescent="0.15"/>
    <row r="189" s="243" customFormat="1" ht="13.5" hidden="1" customHeight="1" x14ac:dyDescent="0.15"/>
    <row r="190" s="243" customFormat="1" ht="13.5" hidden="1" customHeight="1" x14ac:dyDescent="0.15"/>
    <row r="191" s="243" customFormat="1" ht="13.5" hidden="1" customHeight="1" x14ac:dyDescent="0.15"/>
  </sheetData>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2"/>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5"/>
  <sheetViews>
    <sheetView topLeftCell="B1" zoomScale="85" zoomScaleNormal="85" workbookViewId="0">
      <selection sqref="A1:XFD1048576"/>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s="241" customFormat="1" ht="13.5" customHeight="1" x14ac:dyDescent="0.15"/>
    <row r="2" spans="2:34" s="241" customFormat="1" x14ac:dyDescent="0.15">
      <c r="B2" s="242"/>
      <c r="C2" s="242"/>
      <c r="D2" s="242"/>
      <c r="E2" s="242"/>
      <c r="F2" s="242"/>
      <c r="G2" s="242"/>
      <c r="H2" s="242"/>
      <c r="I2" s="242"/>
      <c r="J2" s="242"/>
      <c r="K2" s="242"/>
      <c r="L2" s="242"/>
      <c r="M2" s="242"/>
      <c r="N2" s="242"/>
      <c r="O2" s="242"/>
      <c r="P2" s="242"/>
      <c r="Q2" s="242"/>
      <c r="R2" s="242"/>
      <c r="T2" s="242"/>
      <c r="U2" s="242"/>
      <c r="V2" s="242"/>
      <c r="W2" s="242"/>
      <c r="X2" s="242"/>
      <c r="Y2" s="242"/>
      <c r="Z2" s="242"/>
      <c r="AA2" s="242"/>
      <c r="AB2" s="242"/>
      <c r="AC2" s="242"/>
      <c r="AD2" s="242"/>
      <c r="AE2" s="242"/>
      <c r="AF2" s="242"/>
      <c r="AG2" s="242"/>
    </row>
    <row r="3" spans="2:34" s="241" customFormat="1" x14ac:dyDescent="0.15">
      <c r="B3" s="242"/>
      <c r="T3" s="242"/>
    </row>
    <row r="4" spans="2:34" s="241" customFormat="1" x14ac:dyDescent="0.15">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row>
    <row r="5" spans="2:34" s="241" customFormat="1" x14ac:dyDescent="0.15">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row>
    <row r="6" spans="2:34" s="241" customFormat="1" x14ac:dyDescent="0.1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row>
    <row r="7" spans="2:34" s="241" customFormat="1" x14ac:dyDescent="0.15">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row>
    <row r="8" spans="2:34" s="241" customFormat="1" x14ac:dyDescent="0.15">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row>
    <row r="9" spans="2:34" s="241" customFormat="1" x14ac:dyDescent="0.15">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row>
    <row r="10" spans="2:34" s="241" customFormat="1" x14ac:dyDescent="0.1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row>
    <row r="11" spans="2:34" s="241" customFormat="1" x14ac:dyDescent="0.15">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row>
    <row r="12" spans="2:34" s="241" customFormat="1" x14ac:dyDescent="0.15">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row>
    <row r="13" spans="2:34" s="241" customFormat="1" x14ac:dyDescent="0.15">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row>
    <row r="14" spans="2:34" s="241" customFormat="1" x14ac:dyDescent="0.15">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row>
    <row r="15" spans="2:34" s="241" customFormat="1" x14ac:dyDescent="0.15">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row>
    <row r="16" spans="2:34" s="241" customFormat="1" x14ac:dyDescent="0.15">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row>
    <row r="17" spans="12:34" s="241" customFormat="1" x14ac:dyDescent="0.15">
      <c r="L17" s="242"/>
      <c r="M17" s="242"/>
      <c r="N17" s="242"/>
      <c r="O17" s="242"/>
      <c r="P17" s="242"/>
      <c r="Q17" s="242"/>
      <c r="R17" s="242"/>
      <c r="S17" s="242"/>
      <c r="T17" s="242"/>
      <c r="U17" s="242"/>
      <c r="V17" s="242"/>
      <c r="W17" s="242"/>
      <c r="X17" s="242"/>
      <c r="Y17" s="242"/>
      <c r="Z17" s="242"/>
      <c r="AA17" s="242"/>
      <c r="AB17" s="242"/>
      <c r="AC17" s="242"/>
      <c r="AD17" s="242"/>
      <c r="AE17" s="242"/>
      <c r="AF17" s="242"/>
      <c r="AG17" s="242"/>
    </row>
    <row r="18" spans="12:34" s="241" customFormat="1" x14ac:dyDescent="0.15">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row>
    <row r="19" spans="12:34" s="241" customFormat="1" x14ac:dyDescent="0.15">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row>
    <row r="20" spans="12:34" s="241" customFormat="1" x14ac:dyDescent="0.15">
      <c r="L20" s="242"/>
      <c r="M20" s="242"/>
      <c r="N20" s="242"/>
      <c r="O20" s="242"/>
      <c r="P20" s="242"/>
      <c r="Q20" s="242"/>
      <c r="R20" s="242"/>
      <c r="S20" s="242"/>
      <c r="T20" s="242"/>
      <c r="U20" s="242"/>
      <c r="V20" s="242"/>
      <c r="W20" s="242"/>
      <c r="X20" s="242"/>
      <c r="Y20" s="242"/>
      <c r="Z20" s="242"/>
      <c r="AA20" s="242"/>
      <c r="AB20" s="242"/>
      <c r="AC20" s="242"/>
      <c r="AD20" s="242"/>
      <c r="AE20" s="242"/>
      <c r="AF20" s="242"/>
      <c r="AG20" s="242"/>
    </row>
    <row r="21" spans="12:34" s="241" customFormat="1" x14ac:dyDescent="0.15">
      <c r="L21" s="242"/>
      <c r="M21" s="242"/>
      <c r="N21" s="242"/>
      <c r="O21" s="242"/>
      <c r="P21" s="242"/>
      <c r="Q21" s="242"/>
      <c r="R21" s="242"/>
      <c r="S21" s="242"/>
      <c r="T21" s="242"/>
      <c r="U21" s="242"/>
      <c r="V21" s="242"/>
      <c r="W21" s="242"/>
      <c r="X21" s="242"/>
      <c r="Y21" s="242"/>
      <c r="Z21" s="242"/>
      <c r="AA21" s="242"/>
      <c r="AB21" s="242"/>
      <c r="AC21" s="242"/>
      <c r="AD21" s="242"/>
      <c r="AE21" s="242"/>
      <c r="AF21" s="242"/>
      <c r="AG21" s="242"/>
    </row>
    <row r="22" spans="12:34" s="241" customFormat="1" x14ac:dyDescent="0.15">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row>
    <row r="23" spans="12:34" s="241" customFormat="1" x14ac:dyDescent="0.15">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row>
    <row r="24" spans="12:34" s="241" customFormat="1" x14ac:dyDescent="0.15">
      <c r="L24" s="242"/>
      <c r="M24" s="242"/>
      <c r="N24" s="242"/>
      <c r="O24" s="242"/>
      <c r="P24" s="242"/>
      <c r="R24" s="242"/>
      <c r="S24" s="242"/>
      <c r="T24" s="242"/>
      <c r="U24" s="242"/>
      <c r="V24" s="242"/>
      <c r="W24" s="242"/>
      <c r="X24" s="242"/>
      <c r="Y24" s="242"/>
      <c r="Z24" s="242"/>
      <c r="AA24" s="242"/>
      <c r="AB24" s="242"/>
      <c r="AC24" s="242"/>
      <c r="AD24" s="242"/>
      <c r="AE24" s="242"/>
      <c r="AF24" s="242"/>
      <c r="AG24" s="242"/>
      <c r="AH24" s="242"/>
    </row>
    <row r="25" spans="12:34" s="241" customFormat="1" x14ac:dyDescent="0.15">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row>
    <row r="26" spans="12:34" s="241" customFormat="1" x14ac:dyDescent="0.15">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row>
    <row r="27" spans="12:34" s="241" customFormat="1" x14ac:dyDescent="0.15">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row>
    <row r="28" spans="12:34" s="241" customFormat="1" x14ac:dyDescent="0.15">
      <c r="L28" s="242"/>
      <c r="M28" s="242"/>
      <c r="N28" s="242"/>
      <c r="P28" s="242"/>
      <c r="Q28" s="242"/>
      <c r="R28" s="242"/>
      <c r="S28" s="242"/>
      <c r="U28" s="242"/>
      <c r="V28" s="242"/>
      <c r="W28" s="242"/>
      <c r="X28" s="242"/>
      <c r="Y28" s="242"/>
      <c r="Z28" s="242"/>
      <c r="AA28" s="242"/>
      <c r="AB28" s="242"/>
      <c r="AC28" s="242"/>
      <c r="AD28" s="242"/>
      <c r="AE28" s="242"/>
      <c r="AF28" s="242"/>
      <c r="AG28" s="242"/>
    </row>
    <row r="29" spans="12:34" s="241" customFormat="1" x14ac:dyDescent="0.15">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row>
    <row r="30" spans="12:34" s="241" customFormat="1" x14ac:dyDescent="0.15">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row>
    <row r="31" spans="12:34" s="241" customFormat="1" x14ac:dyDescent="0.15">
      <c r="L31" s="242"/>
      <c r="M31" s="242"/>
      <c r="N31" s="242"/>
      <c r="O31" s="242"/>
      <c r="P31" s="242"/>
      <c r="R31" s="242"/>
      <c r="S31" s="242"/>
      <c r="T31" s="242"/>
      <c r="U31" s="242"/>
      <c r="V31" s="242"/>
      <c r="W31" s="242"/>
      <c r="X31" s="242"/>
      <c r="Y31" s="242"/>
      <c r="Z31" s="242"/>
      <c r="AA31" s="242"/>
      <c r="AB31" s="242"/>
      <c r="AC31" s="242"/>
      <c r="AD31" s="242"/>
      <c r="AE31" s="242"/>
      <c r="AF31" s="242"/>
      <c r="AG31" s="242"/>
      <c r="AH31" s="242"/>
    </row>
    <row r="32" spans="12:34" s="241" customFormat="1" x14ac:dyDescent="0.15">
      <c r="M32" s="242"/>
      <c r="N32" s="242"/>
      <c r="O32" s="242"/>
      <c r="P32" s="242"/>
      <c r="Q32" s="242"/>
      <c r="R32" s="242"/>
      <c r="S32" s="242"/>
      <c r="T32" s="242"/>
      <c r="U32" s="242"/>
      <c r="V32" s="242"/>
      <c r="W32" s="242"/>
      <c r="X32" s="242"/>
      <c r="Y32" s="242"/>
      <c r="Z32" s="242"/>
      <c r="AA32" s="242"/>
      <c r="AB32" s="242"/>
      <c r="AC32" s="242"/>
      <c r="AD32" s="242"/>
      <c r="AE32" s="242"/>
      <c r="AF32" s="242"/>
      <c r="AG32" s="242"/>
      <c r="AH32" s="242"/>
    </row>
    <row r="33" spans="2:34" s="241" customFormat="1" x14ac:dyDescent="0.15">
      <c r="B33" s="242"/>
      <c r="D33" s="242"/>
      <c r="F33" s="242"/>
      <c r="H33" s="242"/>
      <c r="J33" s="242"/>
      <c r="K33" s="242"/>
      <c r="L33" s="242"/>
      <c r="M33" s="242"/>
      <c r="N33" s="242"/>
      <c r="O33" s="242"/>
      <c r="P33" s="242"/>
      <c r="Q33" s="242"/>
      <c r="R33" s="242"/>
      <c r="S33" s="242"/>
      <c r="T33" s="242"/>
      <c r="U33" s="242"/>
      <c r="V33" s="242"/>
      <c r="W33" s="242"/>
      <c r="Y33" s="242"/>
      <c r="Z33" s="242"/>
      <c r="AA33" s="242"/>
      <c r="AB33" s="242"/>
      <c r="AC33" s="242"/>
      <c r="AD33" s="242"/>
      <c r="AE33" s="242"/>
      <c r="AF33" s="242"/>
      <c r="AG33" s="242"/>
      <c r="AH33" s="242"/>
    </row>
    <row r="34" spans="2:34" s="241" customFormat="1" x14ac:dyDescent="0.15">
      <c r="C34" s="242"/>
      <c r="D34" s="242"/>
      <c r="E34" s="242"/>
      <c r="F34" s="242"/>
      <c r="G34" s="242"/>
      <c r="H34" s="242"/>
      <c r="I34" s="242"/>
      <c r="J34" s="242"/>
      <c r="K34" s="242"/>
      <c r="L34" s="242"/>
      <c r="M34" s="242"/>
      <c r="N34" s="242"/>
      <c r="O34" s="242"/>
      <c r="Q34" s="242"/>
      <c r="S34" s="242"/>
      <c r="U34" s="242"/>
      <c r="V34" s="242"/>
      <c r="W34" s="242"/>
      <c r="X34" s="242"/>
      <c r="Y34" s="242"/>
      <c r="Z34" s="242"/>
      <c r="AA34" s="242"/>
      <c r="AB34" s="242"/>
      <c r="AC34" s="242"/>
      <c r="AD34" s="242"/>
      <c r="AE34" s="242"/>
      <c r="AF34" s="242"/>
      <c r="AG34" s="242"/>
      <c r="AH34" s="242"/>
    </row>
    <row r="35" spans="2:34" s="241" customFormat="1" x14ac:dyDescent="0.15">
      <c r="B35" s="242"/>
      <c r="C35" s="242"/>
      <c r="E35" s="242"/>
      <c r="F35" s="242"/>
      <c r="G35" s="242"/>
      <c r="H35" s="242"/>
      <c r="I35" s="242"/>
      <c r="J35" s="242"/>
      <c r="K35" s="242"/>
      <c r="L35" s="242"/>
      <c r="M35" s="242"/>
      <c r="N35" s="242"/>
      <c r="O35" s="242"/>
      <c r="P35" s="242"/>
      <c r="Q35" s="242"/>
      <c r="R35" s="242"/>
      <c r="S35" s="242"/>
      <c r="T35" s="242"/>
      <c r="U35" s="242"/>
      <c r="V35" s="242"/>
      <c r="X35" s="242"/>
      <c r="Y35" s="242"/>
      <c r="Z35" s="242"/>
      <c r="AA35" s="242"/>
      <c r="AB35" s="242"/>
    </row>
    <row r="36" spans="2:34" s="241" customFormat="1" x14ac:dyDescent="0.15">
      <c r="B36" s="242"/>
      <c r="C36" s="242"/>
      <c r="D36" s="242"/>
      <c r="E36" s="242"/>
      <c r="F36" s="242"/>
      <c r="G36" s="242"/>
      <c r="I36" s="242"/>
      <c r="L36" s="242"/>
      <c r="N36" s="242"/>
      <c r="O36" s="242"/>
      <c r="P36" s="242"/>
      <c r="Q36" s="242"/>
      <c r="R36" s="242"/>
      <c r="S36" s="242"/>
      <c r="T36" s="242"/>
      <c r="U36" s="242"/>
      <c r="V36" s="242"/>
      <c r="W36" s="242"/>
      <c r="X36" s="242"/>
    </row>
    <row r="37" spans="2:34" s="241" customFormat="1" x14ac:dyDescent="0.15">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row>
    <row r="38" spans="2:34" s="241" customFormat="1" x14ac:dyDescent="0.15">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row>
    <row r="39" spans="2:34" s="241" customFormat="1" x14ac:dyDescent="0.15">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row>
    <row r="40" spans="2:34" s="241" customFormat="1" x14ac:dyDescent="0.15">
      <c r="B40" s="242"/>
      <c r="C40" s="242"/>
      <c r="D40" s="242"/>
      <c r="E40" s="242"/>
      <c r="F40" s="242"/>
      <c r="G40" s="242"/>
      <c r="H40" s="242"/>
      <c r="I40" s="242"/>
      <c r="J40" s="242"/>
      <c r="K40" s="242"/>
      <c r="L40" s="242"/>
      <c r="M40" s="242"/>
      <c r="N40" s="242"/>
      <c r="O40" s="242"/>
      <c r="P40" s="242"/>
      <c r="Q40" s="242"/>
      <c r="R40" s="242"/>
      <c r="S40" s="242"/>
      <c r="T40" s="242"/>
      <c r="U40" s="242"/>
      <c r="V40" s="242"/>
      <c r="W40" s="242"/>
      <c r="Y40" s="242"/>
      <c r="Z40" s="242"/>
      <c r="AA40" s="242"/>
      <c r="AB40" s="242"/>
      <c r="AC40" s="242"/>
      <c r="AD40" s="242"/>
      <c r="AE40" s="242"/>
      <c r="AF40" s="242"/>
      <c r="AG40" s="242"/>
      <c r="AH40" s="242"/>
    </row>
    <row r="41" spans="2:34" s="241" customFormat="1" x14ac:dyDescent="0.15">
      <c r="B41" s="242"/>
      <c r="C41" s="242"/>
      <c r="D41" s="242"/>
      <c r="E41" s="242"/>
      <c r="F41" s="242"/>
      <c r="G41" s="242"/>
      <c r="H41" s="242"/>
      <c r="I41" s="242"/>
      <c r="J41" s="242"/>
      <c r="K41" s="242"/>
      <c r="L41" s="242"/>
      <c r="M41" s="242"/>
      <c r="N41" s="242"/>
      <c r="O41" s="242"/>
      <c r="P41" s="242"/>
      <c r="Q41" s="242"/>
      <c r="S41" s="242"/>
      <c r="T41" s="242"/>
      <c r="U41" s="242"/>
      <c r="V41" s="242"/>
      <c r="W41" s="242"/>
      <c r="X41" s="242"/>
      <c r="Y41" s="242"/>
      <c r="Z41" s="242"/>
      <c r="AA41" s="242"/>
      <c r="AB41" s="242"/>
      <c r="AC41" s="242"/>
      <c r="AD41" s="242"/>
      <c r="AE41" s="242"/>
      <c r="AF41" s="242"/>
      <c r="AG41" s="242"/>
      <c r="AH41" s="242"/>
    </row>
    <row r="42" spans="2:34" s="241" customFormat="1" x14ac:dyDescent="0.15">
      <c r="B42" s="242"/>
      <c r="C42" s="242"/>
      <c r="D42" s="242"/>
      <c r="E42" s="242"/>
      <c r="F42" s="242"/>
      <c r="G42" s="242"/>
      <c r="H42" s="242"/>
      <c r="I42" s="242"/>
      <c r="J42" s="242"/>
      <c r="K42" s="242"/>
      <c r="L42" s="242"/>
      <c r="M42" s="242"/>
      <c r="N42" s="242"/>
      <c r="O42" s="242"/>
      <c r="P42" s="242"/>
      <c r="Q42" s="242"/>
      <c r="R42" s="242"/>
      <c r="S42" s="242"/>
      <c r="T42" s="242"/>
      <c r="U42" s="242"/>
      <c r="V42" s="242"/>
      <c r="X42" s="242"/>
      <c r="Y42" s="242"/>
      <c r="Z42" s="242"/>
      <c r="AA42" s="242"/>
      <c r="AB42" s="242"/>
      <c r="AC42" s="242"/>
      <c r="AD42" s="242"/>
      <c r="AE42" s="242"/>
      <c r="AF42" s="242"/>
      <c r="AG42" s="242"/>
      <c r="AH42" s="242"/>
    </row>
    <row r="43" spans="2:34" s="241" customFormat="1" x14ac:dyDescent="0.15">
      <c r="B43" s="242"/>
      <c r="C43" s="242"/>
      <c r="D43" s="242"/>
      <c r="E43" s="242"/>
      <c r="F43" s="242"/>
      <c r="G43" s="242"/>
      <c r="H43" s="242"/>
      <c r="I43" s="242"/>
      <c r="J43" s="242"/>
      <c r="K43" s="242"/>
      <c r="L43" s="242"/>
      <c r="M43" s="242"/>
      <c r="N43" s="242"/>
      <c r="O43" s="242"/>
      <c r="P43" s="242"/>
      <c r="Q43" s="242"/>
      <c r="R43" s="242"/>
      <c r="S43" s="242"/>
      <c r="T43" s="242"/>
      <c r="U43" s="242"/>
      <c r="V43" s="242"/>
      <c r="W43" s="242"/>
      <c r="X43" s="242"/>
    </row>
    <row r="44" spans="2:34" s="241" customFormat="1" x14ac:dyDescent="0.15">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row>
    <row r="45" spans="2:34" s="241" customFormat="1" x14ac:dyDescent="0.15">
      <c r="B45" s="242"/>
      <c r="C45" s="242"/>
      <c r="D45" s="242"/>
      <c r="E45" s="242"/>
      <c r="F45" s="242"/>
      <c r="G45" s="242"/>
      <c r="H45" s="242"/>
      <c r="I45" s="242"/>
      <c r="J45" s="242"/>
      <c r="K45" s="242"/>
      <c r="L45" s="242"/>
      <c r="M45" s="242"/>
      <c r="N45" s="242"/>
      <c r="O45" s="242"/>
      <c r="P45" s="242"/>
      <c r="Q45" s="242"/>
      <c r="R45" s="242"/>
      <c r="S45" s="242"/>
      <c r="T45" s="242"/>
      <c r="U45" s="242"/>
      <c r="V45" s="242"/>
      <c r="W45" s="242"/>
      <c r="Y45" s="242"/>
      <c r="Z45" s="242"/>
      <c r="AA45" s="242"/>
      <c r="AB45" s="242"/>
      <c r="AC45" s="242"/>
      <c r="AD45" s="242"/>
      <c r="AE45" s="242"/>
      <c r="AF45" s="242"/>
      <c r="AG45" s="242"/>
      <c r="AH45" s="242"/>
    </row>
    <row r="46" spans="2:34" s="241" customFormat="1" x14ac:dyDescent="0.15">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row>
    <row r="47" spans="2:34" s="241" customFormat="1" x14ac:dyDescent="0.15">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row>
    <row r="48" spans="2:34" s="241" customFormat="1" x14ac:dyDescent="0.15">
      <c r="B48" s="242"/>
      <c r="C48" s="242"/>
      <c r="D48" s="242"/>
      <c r="E48" s="242"/>
      <c r="F48" s="242"/>
      <c r="G48" s="242"/>
      <c r="H48" s="242"/>
      <c r="I48" s="242"/>
      <c r="J48" s="242"/>
      <c r="K48" s="242"/>
      <c r="L48" s="242"/>
      <c r="M48" s="242"/>
      <c r="N48" s="242"/>
      <c r="O48" s="242"/>
      <c r="P48" s="242"/>
      <c r="Q48" s="242"/>
      <c r="R48" s="242"/>
      <c r="S48" s="242"/>
      <c r="T48" s="242"/>
      <c r="U48" s="242"/>
      <c r="V48" s="242"/>
      <c r="X48" s="242"/>
    </row>
    <row r="49" spans="28:34" s="241" customFormat="1" x14ac:dyDescent="0.15">
      <c r="AB49" s="242"/>
      <c r="AC49" s="242"/>
      <c r="AD49" s="242"/>
      <c r="AE49" s="242"/>
      <c r="AF49" s="242"/>
      <c r="AG49" s="242"/>
      <c r="AH49" s="242"/>
    </row>
    <row r="50" spans="28:34" s="241" customFormat="1" x14ac:dyDescent="0.15">
      <c r="AB50" s="242"/>
      <c r="AC50" s="242"/>
      <c r="AD50" s="242"/>
    </row>
    <row r="51" spans="28:34" s="241" customFormat="1" x14ac:dyDescent="0.15">
      <c r="AB51" s="242"/>
    </row>
    <row r="52" spans="28:34" s="241" customFormat="1" x14ac:dyDescent="0.15">
      <c r="AB52" s="242"/>
      <c r="AC52" s="242"/>
      <c r="AD52" s="242"/>
      <c r="AE52" s="242"/>
      <c r="AF52" s="242"/>
      <c r="AG52" s="242"/>
      <c r="AH52" s="242"/>
    </row>
    <row r="53" spans="28:34" s="241" customFormat="1" x14ac:dyDescent="0.15">
      <c r="AB53" s="242"/>
      <c r="AC53" s="242"/>
      <c r="AD53" s="242"/>
      <c r="AE53" s="242"/>
    </row>
    <row r="54" spans="28:34" s="241" customFormat="1" x14ac:dyDescent="0.15">
      <c r="AB54" s="242"/>
      <c r="AC54" s="242"/>
      <c r="AD54" s="242"/>
      <c r="AE54" s="242"/>
      <c r="AF54" s="242"/>
      <c r="AG54" s="242"/>
    </row>
    <row r="55" spans="28:34" s="241" customFormat="1" x14ac:dyDescent="0.15">
      <c r="AB55" s="242"/>
      <c r="AC55" s="242"/>
      <c r="AD55" s="242"/>
      <c r="AE55" s="242"/>
      <c r="AF55" s="242"/>
      <c r="AG55" s="242"/>
      <c r="AH55" s="242"/>
    </row>
    <row r="56" spans="28:34" s="241" customFormat="1" x14ac:dyDescent="0.15"/>
    <row r="57" spans="28:34" s="241" customFormat="1" x14ac:dyDescent="0.15">
      <c r="AB57" s="242"/>
      <c r="AC57" s="242"/>
      <c r="AD57" s="242"/>
      <c r="AE57" s="242"/>
      <c r="AF57" s="242"/>
      <c r="AG57" s="242"/>
    </row>
    <row r="58" spans="28:34" s="241" customFormat="1" x14ac:dyDescent="0.15">
      <c r="AB58" s="242"/>
      <c r="AC58" s="242"/>
      <c r="AD58" s="242"/>
      <c r="AE58" s="242"/>
      <c r="AF58" s="242"/>
      <c r="AG58" s="242"/>
    </row>
    <row r="59" spans="28:34" s="241" customFormat="1" x14ac:dyDescent="0.15">
      <c r="AB59" s="242"/>
      <c r="AC59" s="242"/>
      <c r="AD59" s="242"/>
      <c r="AE59" s="242"/>
      <c r="AF59" s="242"/>
      <c r="AG59" s="242"/>
      <c r="AH59" s="242"/>
    </row>
    <row r="60" spans="28:34" s="241" customFormat="1" x14ac:dyDescent="0.15">
      <c r="AB60" s="242"/>
      <c r="AC60" s="242"/>
      <c r="AD60" s="242"/>
      <c r="AE60" s="242"/>
      <c r="AF60" s="242"/>
      <c r="AG60" s="242"/>
      <c r="AH60" s="242"/>
    </row>
    <row r="61" spans="28:34" s="241" customFormat="1" x14ac:dyDescent="0.15">
      <c r="AB61" s="242"/>
      <c r="AC61" s="242"/>
      <c r="AD61" s="242"/>
      <c r="AE61" s="242"/>
      <c r="AF61" s="242"/>
      <c r="AG61" s="242"/>
      <c r="AH61" s="242"/>
    </row>
    <row r="62" spans="28:34" s="241" customFormat="1" x14ac:dyDescent="0.15">
      <c r="AB62" s="242"/>
      <c r="AC62" s="242"/>
      <c r="AD62" s="242"/>
      <c r="AE62" s="242"/>
      <c r="AF62" s="242"/>
      <c r="AG62" s="242"/>
      <c r="AH62" s="242"/>
    </row>
    <row r="63" spans="28:34" s="241" customFormat="1" x14ac:dyDescent="0.15">
      <c r="AB63" s="242"/>
      <c r="AC63" s="242"/>
      <c r="AD63" s="242"/>
      <c r="AE63" s="242"/>
      <c r="AF63" s="242"/>
      <c r="AG63" s="242"/>
    </row>
    <row r="64" spans="28:34" s="241" customFormat="1" x14ac:dyDescent="0.15">
      <c r="AB64" s="242"/>
      <c r="AC64" s="242"/>
      <c r="AD64" s="242"/>
      <c r="AE64" s="242"/>
      <c r="AF64" s="242"/>
    </row>
    <row r="65" spans="28:34" s="241" customFormat="1" x14ac:dyDescent="0.15">
      <c r="AB65" s="242"/>
      <c r="AC65" s="242"/>
      <c r="AD65" s="242"/>
      <c r="AE65" s="242"/>
      <c r="AF65" s="242"/>
      <c r="AG65" s="242"/>
      <c r="AH65" s="242"/>
    </row>
    <row r="66" spans="28:34" s="241" customFormat="1" x14ac:dyDescent="0.15">
      <c r="AB66" s="242"/>
      <c r="AC66" s="242"/>
      <c r="AD66" s="242"/>
      <c r="AE66" s="242"/>
      <c r="AF66" s="242"/>
      <c r="AG66" s="242"/>
      <c r="AH66" s="242"/>
    </row>
    <row r="67" spans="28:34" s="241" customFormat="1" x14ac:dyDescent="0.15">
      <c r="AB67" s="242"/>
      <c r="AC67" s="242"/>
      <c r="AD67" s="242"/>
      <c r="AE67" s="242"/>
      <c r="AF67" s="242"/>
      <c r="AG67" s="242"/>
      <c r="AH67" s="242"/>
    </row>
    <row r="68" spans="28:34" s="241" customFormat="1" x14ac:dyDescent="0.15"/>
    <row r="69" spans="28:34" s="241" customFormat="1" x14ac:dyDescent="0.15">
      <c r="AB69" s="242"/>
      <c r="AC69" s="242"/>
      <c r="AD69" s="242"/>
      <c r="AE69" s="242"/>
    </row>
    <row r="70" spans="28:34" s="241" customFormat="1" x14ac:dyDescent="0.15">
      <c r="AB70" s="242"/>
      <c r="AC70" s="242"/>
      <c r="AD70" s="242"/>
      <c r="AE70" s="242"/>
      <c r="AF70" s="242"/>
      <c r="AG70" s="242"/>
      <c r="AH70" s="242"/>
    </row>
    <row r="71" spans="28:34" s="241" customFormat="1" x14ac:dyDescent="0.15">
      <c r="AB71" s="242"/>
      <c r="AC71" s="242"/>
      <c r="AD71" s="242"/>
      <c r="AE71" s="242"/>
      <c r="AF71" s="242"/>
      <c r="AG71" s="242"/>
      <c r="AH71" s="242"/>
    </row>
    <row r="72" spans="28:34" s="241" customFormat="1" x14ac:dyDescent="0.15">
      <c r="AB72" s="242"/>
      <c r="AC72" s="242"/>
      <c r="AD72" s="242"/>
      <c r="AE72" s="242"/>
      <c r="AF72" s="242"/>
      <c r="AG72" s="242"/>
      <c r="AH72" s="242"/>
    </row>
    <row r="73" spans="28:34" s="241" customFormat="1" x14ac:dyDescent="0.15">
      <c r="AB73" s="242"/>
      <c r="AC73" s="242"/>
      <c r="AD73" s="242"/>
      <c r="AE73" s="242"/>
      <c r="AF73" s="242"/>
      <c r="AG73" s="242"/>
      <c r="AH73" s="242"/>
    </row>
    <row r="74" spans="28:34" s="241" customFormat="1" x14ac:dyDescent="0.15">
      <c r="AB74" s="242"/>
      <c r="AC74" s="242"/>
      <c r="AD74" s="242"/>
      <c r="AE74" s="242"/>
      <c r="AF74" s="242"/>
      <c r="AG74" s="242"/>
      <c r="AH74" s="242"/>
    </row>
    <row r="75" spans="28:34" s="241" customFormat="1" x14ac:dyDescent="0.15">
      <c r="AB75" s="242"/>
      <c r="AC75" s="242"/>
      <c r="AD75" s="242"/>
      <c r="AE75" s="242"/>
      <c r="AF75" s="242"/>
      <c r="AG75" s="242"/>
    </row>
    <row r="76" spans="28:34" s="241" customFormat="1" x14ac:dyDescent="0.15">
      <c r="AB76" s="242"/>
      <c r="AC76" s="242"/>
      <c r="AD76" s="242"/>
      <c r="AE76" s="242"/>
    </row>
    <row r="77" spans="28:34" s="241" customFormat="1" x14ac:dyDescent="0.15">
      <c r="AB77" s="242"/>
      <c r="AC77" s="242"/>
      <c r="AD77" s="242"/>
      <c r="AE77" s="242"/>
      <c r="AF77" s="242"/>
    </row>
    <row r="78" spans="28:34" s="241" customFormat="1" x14ac:dyDescent="0.15">
      <c r="AB78" s="242"/>
      <c r="AC78" s="242"/>
      <c r="AD78" s="242"/>
      <c r="AE78" s="242"/>
      <c r="AF78" s="242"/>
      <c r="AG78" s="242"/>
      <c r="AH78" s="242"/>
    </row>
    <row r="79" spans="28:34" s="241" customFormat="1" x14ac:dyDescent="0.15">
      <c r="AB79" s="242"/>
      <c r="AC79" s="242"/>
      <c r="AD79" s="242"/>
      <c r="AE79" s="242"/>
      <c r="AF79" s="242"/>
      <c r="AG79" s="242"/>
      <c r="AH79" s="242"/>
    </row>
    <row r="80" spans="28:34" s="241" customFormat="1" x14ac:dyDescent="0.15">
      <c r="AB80" s="242"/>
      <c r="AC80" s="242"/>
      <c r="AD80" s="242"/>
      <c r="AE80" s="242"/>
      <c r="AF80" s="242"/>
      <c r="AG80" s="242"/>
      <c r="AH80" s="242"/>
    </row>
    <row r="81" spans="25:34" s="241" customFormat="1" x14ac:dyDescent="0.15">
      <c r="Y81" s="242"/>
      <c r="Z81" s="242"/>
      <c r="AA81" s="242"/>
      <c r="AB81" s="242"/>
      <c r="AC81" s="242"/>
      <c r="AD81" s="242"/>
      <c r="AE81" s="242"/>
      <c r="AF81" s="242"/>
      <c r="AG81" s="242"/>
      <c r="AH81" s="242"/>
    </row>
    <row r="82" spans="25:34" s="241" customFormat="1" x14ac:dyDescent="0.15">
      <c r="Z82" s="242"/>
      <c r="AA82" s="242"/>
      <c r="AB82" s="242"/>
      <c r="AC82" s="242"/>
      <c r="AD82" s="242"/>
      <c r="AE82" s="242"/>
      <c r="AF82" s="242"/>
      <c r="AG82" s="242"/>
      <c r="AH82" s="242"/>
    </row>
    <row r="83" spans="25:34" s="241" customFormat="1" x14ac:dyDescent="0.15"/>
    <row r="84" spans="25:34" s="241" customFormat="1" x14ac:dyDescent="0.15">
      <c r="Y84" s="242"/>
      <c r="Z84" s="242"/>
      <c r="AA84" s="242"/>
      <c r="AB84" s="242"/>
      <c r="AC84" s="242"/>
      <c r="AD84" s="242"/>
      <c r="AE84" s="242"/>
      <c r="AF84" s="242"/>
      <c r="AG84" s="242"/>
      <c r="AH84" s="242"/>
    </row>
    <row r="85" spans="25:34" s="241" customFormat="1" x14ac:dyDescent="0.15">
      <c r="Y85" s="242"/>
      <c r="Z85" s="242"/>
      <c r="AA85" s="242"/>
      <c r="AB85" s="242"/>
      <c r="AC85" s="242"/>
      <c r="AD85" s="242"/>
      <c r="AE85" s="242"/>
      <c r="AF85" s="242"/>
      <c r="AG85" s="242"/>
      <c r="AH85" s="242"/>
    </row>
    <row r="86" spans="25:34" s="241" customFormat="1" x14ac:dyDescent="0.15">
      <c r="Y86" s="242"/>
      <c r="Z86" s="242"/>
      <c r="AA86" s="242"/>
      <c r="AB86" s="242"/>
      <c r="AC86" s="242"/>
      <c r="AD86" s="242"/>
      <c r="AE86" s="242"/>
      <c r="AF86" s="242"/>
      <c r="AG86" s="242"/>
      <c r="AH86" s="242"/>
    </row>
    <row r="87" spans="25:34" s="241" customFormat="1" x14ac:dyDescent="0.15">
      <c r="Y87" s="242"/>
      <c r="Z87" s="242"/>
      <c r="AA87" s="242"/>
      <c r="AB87" s="242"/>
      <c r="AC87" s="242"/>
      <c r="AD87" s="242"/>
      <c r="AE87" s="242"/>
      <c r="AF87" s="242"/>
      <c r="AG87" s="242"/>
      <c r="AH87" s="242"/>
    </row>
    <row r="88" spans="25:34" s="241" customFormat="1" x14ac:dyDescent="0.15">
      <c r="Y88" s="242"/>
      <c r="Z88" s="242"/>
      <c r="AA88" s="242"/>
      <c r="AB88" s="242"/>
      <c r="AC88" s="242"/>
      <c r="AD88" s="242"/>
      <c r="AE88" s="242"/>
      <c r="AF88" s="242"/>
      <c r="AG88" s="242"/>
    </row>
    <row r="89" spans="25:34" s="241" customFormat="1" x14ac:dyDescent="0.15">
      <c r="Y89" s="242"/>
      <c r="Z89" s="242"/>
      <c r="AA89" s="242"/>
      <c r="AB89" s="242"/>
      <c r="AC89" s="242"/>
      <c r="AD89" s="242"/>
      <c r="AE89" s="242"/>
      <c r="AF89" s="242"/>
      <c r="AG89" s="242"/>
      <c r="AH89" s="242"/>
    </row>
    <row r="90" spans="25:34" s="241" customFormat="1" x14ac:dyDescent="0.15">
      <c r="Y90" s="242"/>
      <c r="Z90" s="242"/>
      <c r="AA90" s="242"/>
      <c r="AB90" s="242"/>
      <c r="AC90" s="242"/>
      <c r="AD90" s="242"/>
      <c r="AE90" s="242"/>
      <c r="AF90" s="242"/>
      <c r="AG90" s="242"/>
      <c r="AH90" s="242"/>
    </row>
    <row r="91" spans="25:34" s="241" customFormat="1" x14ac:dyDescent="0.15">
      <c r="Y91" s="242"/>
      <c r="Z91" s="242"/>
      <c r="AA91" s="242"/>
      <c r="AB91" s="242"/>
      <c r="AC91" s="242"/>
      <c r="AD91" s="242"/>
      <c r="AE91" s="242"/>
      <c r="AF91" s="242"/>
      <c r="AG91" s="242"/>
      <c r="AH91" s="242"/>
    </row>
    <row r="92" spans="25:34" s="241" customFormat="1" ht="13.5" customHeight="1" x14ac:dyDescent="0.15">
      <c r="Y92" s="242"/>
      <c r="Z92" s="242"/>
      <c r="AA92" s="242"/>
      <c r="AB92" s="242"/>
      <c r="AC92" s="242"/>
      <c r="AD92" s="242"/>
      <c r="AE92" s="242"/>
      <c r="AF92" s="242"/>
      <c r="AG92" s="242"/>
      <c r="AH92" s="242"/>
    </row>
    <row r="93" spans="25:34" s="241" customFormat="1" ht="13.5" customHeight="1" x14ac:dyDescent="0.15">
      <c r="Y93" s="242"/>
      <c r="Z93" s="242"/>
      <c r="AA93" s="242"/>
      <c r="AB93" s="242"/>
      <c r="AC93" s="242"/>
      <c r="AD93" s="242"/>
      <c r="AE93" s="242"/>
      <c r="AF93" s="242"/>
      <c r="AG93" s="242"/>
      <c r="AH93" s="242"/>
    </row>
    <row r="94" spans="25:34" s="241" customFormat="1" ht="13.5" customHeight="1" x14ac:dyDescent="0.15">
      <c r="Y94" s="242"/>
      <c r="Z94" s="242"/>
      <c r="AA94" s="242"/>
      <c r="AB94" s="242"/>
      <c r="AC94" s="242"/>
      <c r="AD94" s="242"/>
      <c r="AE94" s="242"/>
    </row>
    <row r="95" spans="25:34" s="241" customFormat="1" ht="13.5" customHeight="1" x14ac:dyDescent="0.15">
      <c r="Y95" s="242"/>
      <c r="Z95" s="242"/>
      <c r="AA95" s="242"/>
      <c r="AB95" s="242"/>
      <c r="AC95" s="242"/>
      <c r="AD95" s="242"/>
      <c r="AE95" s="242"/>
      <c r="AF95" s="242"/>
      <c r="AG95" s="242"/>
    </row>
    <row r="96" spans="25:34" s="241" customFormat="1" ht="13.5" customHeight="1" x14ac:dyDescent="0.15">
      <c r="Y96" s="242"/>
      <c r="Z96" s="242"/>
      <c r="AA96" s="242"/>
      <c r="AB96" s="242"/>
      <c r="AC96" s="242"/>
      <c r="AD96" s="242"/>
      <c r="AE96" s="242"/>
      <c r="AF96" s="242"/>
      <c r="AG96" s="242"/>
      <c r="AH96" s="242"/>
    </row>
    <row r="97" spans="33:34" s="241" customFormat="1" ht="13.5" customHeight="1" x14ac:dyDescent="0.15">
      <c r="AG97" s="242"/>
      <c r="AH97" s="242"/>
    </row>
    <row r="98" spans="33:34" s="241" customFormat="1" ht="13.5" customHeight="1" x14ac:dyDescent="0.15">
      <c r="AG98" s="242"/>
      <c r="AH98" s="242"/>
    </row>
    <row r="99" spans="33:34" s="241" customFormat="1" ht="13.5" customHeight="1" x14ac:dyDescent="0.15">
      <c r="AG99" s="242"/>
      <c r="AH99" s="242"/>
    </row>
    <row r="100" spans="33:34" s="241" customFormat="1" ht="13.5" customHeight="1" x14ac:dyDescent="0.15">
      <c r="AG100" s="242"/>
      <c r="AH100" s="242"/>
    </row>
    <row r="101" spans="33:34" s="241" customFormat="1" ht="13.5" customHeight="1" x14ac:dyDescent="0.15">
      <c r="AG101" s="242"/>
    </row>
    <row r="102" spans="33:34" s="241" customFormat="1" ht="13.5" customHeight="1" x14ac:dyDescent="0.15">
      <c r="AG102" s="242"/>
      <c r="AH102" s="242"/>
    </row>
    <row r="103" spans="33:34" s="241" customFormat="1" ht="13.5" customHeight="1" x14ac:dyDescent="0.15">
      <c r="AG103" s="242"/>
      <c r="AH103" s="242"/>
    </row>
    <row r="104" spans="33:34" s="241" customFormat="1" ht="13.5" customHeight="1" x14ac:dyDescent="0.15"/>
    <row r="105" spans="33:34" s="241" customFormat="1" ht="13.5" customHeight="1" x14ac:dyDescent="0.15">
      <c r="AG105" s="242"/>
      <c r="AH105" s="242"/>
    </row>
    <row r="106" spans="33:34" s="241" customFormat="1" ht="13.5" customHeight="1" x14ac:dyDescent="0.15">
      <c r="AG106" s="242"/>
      <c r="AH106" s="242"/>
    </row>
    <row r="107" spans="33:34" s="241" customFormat="1" ht="13.5" customHeight="1" x14ac:dyDescent="0.15">
      <c r="AG107" s="242"/>
      <c r="AH107" s="242"/>
    </row>
    <row r="108" spans="33:34" s="241" customFormat="1" ht="13.5" customHeight="1" x14ac:dyDescent="0.15">
      <c r="AG108" s="242"/>
      <c r="AH108" s="242"/>
    </row>
    <row r="109" spans="33:34" s="241" customFormat="1" ht="13.5" customHeight="1" x14ac:dyDescent="0.15">
      <c r="AG109" s="242"/>
      <c r="AH109" s="242"/>
    </row>
    <row r="110" spans="33:34" s="241" customFormat="1" ht="13.5" customHeight="1" x14ac:dyDescent="0.15">
      <c r="AG110" s="242"/>
      <c r="AH110" s="242"/>
    </row>
    <row r="111" spans="33:34" s="241" customFormat="1" ht="13.5" customHeight="1" x14ac:dyDescent="0.15">
      <c r="AG111" s="242"/>
      <c r="AH111" s="242"/>
    </row>
    <row r="112" spans="33:34" s="241" customFormat="1" ht="13.5" customHeight="1" x14ac:dyDescent="0.15">
      <c r="AG112" s="242"/>
      <c r="AH112" s="242"/>
    </row>
    <row r="113" spans="34:34" s="241" customFormat="1" ht="13.5" customHeight="1" x14ac:dyDescent="0.15">
      <c r="AH113" s="242"/>
    </row>
    <row r="114" spans="34:34" s="241" customFormat="1" ht="13.5" customHeight="1" x14ac:dyDescent="0.15">
      <c r="AH114" s="242"/>
    </row>
    <row r="115" spans="34:34" s="241" customFormat="1" ht="13.5" customHeight="1" x14ac:dyDescent="0.15">
      <c r="AH115" s="242"/>
    </row>
    <row r="116" spans="34:34" s="241" customFormat="1" ht="13.5" customHeight="1" x14ac:dyDescent="0.15"/>
    <row r="117" spans="34:34" s="241" customFormat="1" ht="13.5" customHeight="1" x14ac:dyDescent="0.15">
      <c r="AH117" s="242"/>
    </row>
    <row r="118" spans="34:34" s="241" customFormat="1" ht="13.5" customHeight="1" x14ac:dyDescent="0.15">
      <c r="AH118" s="242"/>
    </row>
    <row r="119" spans="34:34" s="241" customFormat="1" ht="13.5" customHeight="1" x14ac:dyDescent="0.15">
      <c r="AH119" s="242"/>
    </row>
    <row r="120" spans="34:34" s="241" customFormat="1" ht="13.5" customHeight="1" x14ac:dyDescent="0.15"/>
    <row r="121" spans="34:34" s="241" customFormat="1" ht="13.5" customHeight="1" x14ac:dyDescent="0.15"/>
    <row r="122" spans="34:34" s="241" customFormat="1" ht="13.5" customHeight="1" x14ac:dyDescent="0.15">
      <c r="AH122" s="242"/>
    </row>
    <row r="123" spans="34:34" s="241" customFormat="1" ht="13.5" customHeight="1" x14ac:dyDescent="0.15">
      <c r="AH123" s="242"/>
    </row>
    <row r="124" spans="34:34" s="241" customFormat="1" ht="13.5" customHeight="1" x14ac:dyDescent="0.15">
      <c r="AH124" s="242"/>
    </row>
    <row r="125" spans="34:34" s="241" customFormat="1" ht="13.5" customHeight="1" x14ac:dyDescent="0.15">
      <c r="AH125" s="242"/>
    </row>
    <row r="126" spans="34:34" s="241" customFormat="1" ht="13.5" hidden="1" customHeight="1" x14ac:dyDescent="0.15">
      <c r="AH126" s="242"/>
    </row>
    <row r="127" spans="34:34" s="241" customFormat="1" ht="13.5" hidden="1" customHeight="1" x14ac:dyDescent="0.15">
      <c r="AH127" s="242"/>
    </row>
    <row r="128" spans="34:34" s="241" customFormat="1" ht="13.5" hidden="1" customHeight="1" x14ac:dyDescent="0.15">
      <c r="AH128" s="242"/>
    </row>
    <row r="129" s="241" customFormat="1" ht="13.5" hidden="1" customHeight="1" x14ac:dyDescent="0.15"/>
    <row r="130" s="241" customFormat="1" ht="13.5" hidden="1" customHeight="1" x14ac:dyDescent="0.15"/>
    <row r="131" s="241" customFormat="1" ht="13.5" hidden="1" customHeight="1" x14ac:dyDescent="0.15"/>
    <row r="132" s="241" customFormat="1" ht="13.5" hidden="1" customHeight="1" x14ac:dyDescent="0.15"/>
    <row r="133" s="241" customFormat="1" ht="13.5" hidden="1" customHeight="1" x14ac:dyDescent="0.15"/>
    <row r="134" s="241" customFormat="1" ht="13.5" hidden="1" customHeight="1" x14ac:dyDescent="0.15"/>
    <row r="135" s="241" customFormat="1" ht="13.5" hidden="1" customHeight="1" x14ac:dyDescent="0.15"/>
  </sheetData>
  <phoneticPr fontId="2"/>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5"/>
  <sheetViews>
    <sheetView topLeftCell="B4" zoomScale="85" zoomScaleNormal="85" workbookViewId="0">
      <selection sqref="A1:XFD1048576"/>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s="241" customFormat="1" ht="13.5" customHeight="1" x14ac:dyDescent="0.15"/>
    <row r="2" spans="2:34" s="241" customFormat="1" x14ac:dyDescent="0.15">
      <c r="B2" s="242"/>
      <c r="C2" s="242"/>
      <c r="D2" s="242"/>
      <c r="E2" s="242"/>
      <c r="F2" s="242"/>
      <c r="G2" s="242"/>
      <c r="H2" s="242"/>
      <c r="I2" s="242"/>
      <c r="J2" s="242"/>
      <c r="K2" s="242"/>
      <c r="L2" s="242"/>
      <c r="M2" s="242"/>
      <c r="N2" s="242"/>
      <c r="O2" s="242"/>
      <c r="P2" s="242"/>
      <c r="Q2" s="242"/>
      <c r="R2" s="242"/>
      <c r="T2" s="242"/>
      <c r="U2" s="242"/>
      <c r="V2" s="242"/>
      <c r="W2" s="242"/>
      <c r="X2" s="242"/>
      <c r="Y2" s="242"/>
      <c r="Z2" s="242"/>
      <c r="AA2" s="242"/>
      <c r="AB2" s="242"/>
      <c r="AC2" s="242"/>
      <c r="AD2" s="242"/>
      <c r="AE2" s="242"/>
      <c r="AF2" s="242"/>
      <c r="AG2" s="242"/>
    </row>
    <row r="3" spans="2:34" s="241" customFormat="1" x14ac:dyDescent="0.15">
      <c r="B3" s="242"/>
      <c r="T3" s="242"/>
    </row>
    <row r="4" spans="2:34" s="241" customFormat="1" x14ac:dyDescent="0.15">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row>
    <row r="5" spans="2:34" s="241" customFormat="1" x14ac:dyDescent="0.15">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row>
    <row r="6" spans="2:34" s="241" customFormat="1" x14ac:dyDescent="0.1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row>
    <row r="7" spans="2:34" s="241" customFormat="1" x14ac:dyDescent="0.15">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row>
    <row r="8" spans="2:34" s="241" customFormat="1" x14ac:dyDescent="0.15">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row>
    <row r="9" spans="2:34" s="241" customFormat="1" x14ac:dyDescent="0.15">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row>
    <row r="10" spans="2:34" s="241" customFormat="1" x14ac:dyDescent="0.1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row>
    <row r="11" spans="2:34" s="241" customFormat="1" x14ac:dyDescent="0.15">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row>
    <row r="12" spans="2:34" s="241" customFormat="1" x14ac:dyDescent="0.15">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row>
    <row r="13" spans="2:34" s="241" customFormat="1" x14ac:dyDescent="0.15">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row>
    <row r="14" spans="2:34" s="241" customFormat="1" x14ac:dyDescent="0.15">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row>
    <row r="15" spans="2:34" s="241" customFormat="1" x14ac:dyDescent="0.15">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row>
    <row r="16" spans="2:34" s="241" customFormat="1" x14ac:dyDescent="0.15">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row>
    <row r="17" spans="12:34" s="241" customFormat="1" x14ac:dyDescent="0.15">
      <c r="L17" s="242"/>
      <c r="M17" s="242"/>
      <c r="N17" s="242"/>
      <c r="O17" s="242"/>
      <c r="P17" s="242"/>
      <c r="Q17" s="242"/>
      <c r="R17" s="242"/>
      <c r="S17" s="242"/>
      <c r="T17" s="242"/>
      <c r="U17" s="242"/>
      <c r="V17" s="242"/>
      <c r="W17" s="242"/>
      <c r="X17" s="242"/>
      <c r="Y17" s="242"/>
      <c r="Z17" s="242"/>
      <c r="AA17" s="242"/>
      <c r="AB17" s="242"/>
      <c r="AC17" s="242"/>
      <c r="AD17" s="242"/>
      <c r="AE17" s="242"/>
      <c r="AF17" s="242"/>
      <c r="AG17" s="242"/>
    </row>
    <row r="18" spans="12:34" s="241" customFormat="1" x14ac:dyDescent="0.15">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row>
    <row r="19" spans="12:34" s="241" customFormat="1" x14ac:dyDescent="0.15">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row>
    <row r="20" spans="12:34" s="241" customFormat="1" x14ac:dyDescent="0.15">
      <c r="L20" s="242"/>
      <c r="M20" s="242"/>
      <c r="N20" s="242"/>
      <c r="O20" s="242"/>
      <c r="P20" s="242"/>
      <c r="Q20" s="242"/>
      <c r="R20" s="242"/>
      <c r="S20" s="242"/>
      <c r="T20" s="242"/>
      <c r="U20" s="242"/>
      <c r="V20" s="242"/>
      <c r="W20" s="242"/>
      <c r="X20" s="242"/>
      <c r="Y20" s="242"/>
      <c r="Z20" s="242"/>
      <c r="AA20" s="242"/>
      <c r="AB20" s="242"/>
      <c r="AC20" s="242"/>
      <c r="AD20" s="242"/>
      <c r="AE20" s="242"/>
      <c r="AF20" s="242"/>
      <c r="AG20" s="242"/>
    </row>
    <row r="21" spans="12:34" s="241" customFormat="1" x14ac:dyDescent="0.15">
      <c r="L21" s="242"/>
      <c r="M21" s="242"/>
      <c r="N21" s="242"/>
      <c r="O21" s="242"/>
      <c r="P21" s="242"/>
      <c r="Q21" s="242"/>
      <c r="R21" s="242"/>
      <c r="S21" s="242"/>
      <c r="T21" s="242"/>
      <c r="U21" s="242"/>
      <c r="V21" s="242"/>
      <c r="W21" s="242"/>
      <c r="X21" s="242"/>
      <c r="Y21" s="242"/>
      <c r="Z21" s="242"/>
      <c r="AA21" s="242"/>
      <c r="AB21" s="242"/>
      <c r="AC21" s="242"/>
      <c r="AD21" s="242"/>
      <c r="AE21" s="242"/>
      <c r="AF21" s="242"/>
      <c r="AG21" s="242"/>
    </row>
    <row r="22" spans="12:34" s="241" customFormat="1" x14ac:dyDescent="0.15">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row>
    <row r="23" spans="12:34" s="241" customFormat="1" x14ac:dyDescent="0.15">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row>
    <row r="24" spans="12:34" s="241" customFormat="1" x14ac:dyDescent="0.15">
      <c r="L24" s="242"/>
      <c r="M24" s="242"/>
      <c r="N24" s="242"/>
      <c r="O24" s="242"/>
      <c r="P24" s="242"/>
      <c r="R24" s="242"/>
      <c r="S24" s="242"/>
      <c r="T24" s="242"/>
      <c r="U24" s="242"/>
      <c r="V24" s="242"/>
      <c r="W24" s="242"/>
      <c r="X24" s="242"/>
      <c r="Y24" s="242"/>
      <c r="Z24" s="242"/>
      <c r="AA24" s="242"/>
      <c r="AB24" s="242"/>
      <c r="AC24" s="242"/>
      <c r="AD24" s="242"/>
      <c r="AE24" s="242"/>
      <c r="AF24" s="242"/>
      <c r="AG24" s="242"/>
      <c r="AH24" s="242"/>
    </row>
    <row r="25" spans="12:34" s="241" customFormat="1" x14ac:dyDescent="0.15">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row>
    <row r="26" spans="12:34" s="241" customFormat="1" x14ac:dyDescent="0.15">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row>
    <row r="27" spans="12:34" s="241" customFormat="1" x14ac:dyDescent="0.15">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row>
    <row r="28" spans="12:34" s="241" customFormat="1" x14ac:dyDescent="0.15">
      <c r="L28" s="242"/>
      <c r="M28" s="242"/>
      <c r="N28" s="242"/>
      <c r="P28" s="242"/>
      <c r="Q28" s="242"/>
      <c r="R28" s="242"/>
      <c r="S28" s="242"/>
      <c r="U28" s="242"/>
      <c r="V28" s="242"/>
      <c r="W28" s="242"/>
      <c r="X28" s="242"/>
      <c r="Y28" s="242"/>
      <c r="Z28" s="242"/>
      <c r="AA28" s="242"/>
      <c r="AB28" s="242"/>
      <c r="AC28" s="242"/>
      <c r="AD28" s="242"/>
      <c r="AE28" s="242"/>
      <c r="AF28" s="242"/>
      <c r="AG28" s="242"/>
    </row>
    <row r="29" spans="12:34" s="241" customFormat="1" x14ac:dyDescent="0.15">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row>
    <row r="30" spans="12:34" s="241" customFormat="1" x14ac:dyDescent="0.15">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row>
    <row r="31" spans="12:34" s="241" customFormat="1" x14ac:dyDescent="0.15">
      <c r="L31" s="242"/>
      <c r="M31" s="242"/>
      <c r="N31" s="242"/>
      <c r="O31" s="242"/>
      <c r="P31" s="242"/>
      <c r="R31" s="242"/>
      <c r="S31" s="242"/>
      <c r="T31" s="242"/>
      <c r="U31" s="242"/>
      <c r="V31" s="242"/>
      <c r="W31" s="242"/>
      <c r="X31" s="242"/>
      <c r="Y31" s="242"/>
      <c r="Z31" s="242"/>
      <c r="AA31" s="242"/>
      <c r="AB31" s="242"/>
      <c r="AC31" s="242"/>
      <c r="AD31" s="242"/>
      <c r="AE31" s="242"/>
      <c r="AF31" s="242"/>
      <c r="AG31" s="242"/>
      <c r="AH31" s="242"/>
    </row>
    <row r="32" spans="12:34" s="241" customFormat="1" x14ac:dyDescent="0.15">
      <c r="M32" s="242"/>
      <c r="N32" s="242"/>
      <c r="O32" s="242"/>
      <c r="P32" s="242"/>
      <c r="Q32" s="242"/>
      <c r="R32" s="242"/>
      <c r="S32" s="242"/>
      <c r="T32" s="242"/>
      <c r="U32" s="242"/>
      <c r="V32" s="242"/>
      <c r="W32" s="242"/>
      <c r="X32" s="242"/>
      <c r="Y32" s="242"/>
      <c r="Z32" s="242"/>
      <c r="AA32" s="242"/>
      <c r="AB32" s="242"/>
      <c r="AC32" s="242"/>
      <c r="AD32" s="242"/>
      <c r="AE32" s="242"/>
      <c r="AF32" s="242"/>
      <c r="AG32" s="242"/>
      <c r="AH32" s="242"/>
    </row>
    <row r="33" spans="2:34" s="241" customFormat="1" x14ac:dyDescent="0.15">
      <c r="B33" s="242"/>
      <c r="D33" s="242"/>
      <c r="F33" s="242"/>
      <c r="H33" s="242"/>
      <c r="J33" s="242"/>
      <c r="K33" s="242"/>
      <c r="L33" s="242"/>
      <c r="M33" s="242"/>
      <c r="N33" s="242"/>
      <c r="O33" s="242"/>
      <c r="P33" s="242"/>
      <c r="Q33" s="242"/>
      <c r="R33" s="242"/>
      <c r="S33" s="242"/>
      <c r="T33" s="242"/>
      <c r="U33" s="242"/>
      <c r="V33" s="242"/>
      <c r="W33" s="242"/>
      <c r="Y33" s="242"/>
      <c r="Z33" s="242"/>
      <c r="AA33" s="242"/>
      <c r="AB33" s="242"/>
      <c r="AC33" s="242"/>
      <c r="AD33" s="242"/>
      <c r="AE33" s="242"/>
      <c r="AF33" s="242"/>
      <c r="AG33" s="242"/>
      <c r="AH33" s="242"/>
    </row>
    <row r="34" spans="2:34" s="241" customFormat="1" x14ac:dyDescent="0.15">
      <c r="C34" s="242"/>
      <c r="D34" s="242"/>
      <c r="E34" s="242"/>
      <c r="F34" s="242"/>
      <c r="G34" s="242"/>
      <c r="H34" s="242"/>
      <c r="I34" s="242"/>
      <c r="J34" s="242"/>
      <c r="K34" s="242"/>
      <c r="L34" s="242"/>
      <c r="M34" s="242"/>
      <c r="N34" s="242"/>
      <c r="O34" s="242"/>
      <c r="Q34" s="242"/>
      <c r="S34" s="242"/>
      <c r="U34" s="242"/>
      <c r="V34" s="242"/>
      <c r="W34" s="242"/>
      <c r="X34" s="242"/>
      <c r="Y34" s="242"/>
      <c r="Z34" s="242"/>
      <c r="AA34" s="242"/>
      <c r="AB34" s="242"/>
      <c r="AC34" s="242"/>
      <c r="AD34" s="242"/>
      <c r="AE34" s="242"/>
      <c r="AF34" s="242"/>
      <c r="AG34" s="242"/>
      <c r="AH34" s="242"/>
    </row>
    <row r="35" spans="2:34" s="241" customFormat="1" x14ac:dyDescent="0.15">
      <c r="B35" s="242"/>
      <c r="C35" s="242"/>
      <c r="E35" s="242"/>
      <c r="F35" s="242"/>
      <c r="G35" s="242"/>
      <c r="H35" s="242"/>
      <c r="I35" s="242"/>
      <c r="J35" s="242"/>
      <c r="K35" s="242"/>
      <c r="L35" s="242"/>
      <c r="M35" s="242"/>
      <c r="N35" s="242"/>
      <c r="O35" s="242"/>
      <c r="P35" s="242"/>
      <c r="Q35" s="242"/>
      <c r="R35" s="242"/>
      <c r="S35" s="242"/>
      <c r="T35" s="242"/>
      <c r="U35" s="242"/>
      <c r="V35" s="242"/>
      <c r="X35" s="242"/>
      <c r="Y35" s="242"/>
      <c r="Z35" s="242"/>
      <c r="AA35" s="242"/>
      <c r="AB35" s="242"/>
    </row>
    <row r="36" spans="2:34" s="241" customFormat="1" x14ac:dyDescent="0.15">
      <c r="B36" s="242"/>
      <c r="C36" s="242"/>
      <c r="D36" s="242"/>
      <c r="E36" s="242"/>
      <c r="F36" s="242"/>
      <c r="G36" s="242"/>
      <c r="I36" s="242"/>
      <c r="L36" s="242"/>
      <c r="N36" s="242"/>
      <c r="O36" s="242"/>
      <c r="P36" s="242"/>
      <c r="Q36" s="242"/>
      <c r="R36" s="242"/>
      <c r="S36" s="242"/>
      <c r="T36" s="242"/>
      <c r="U36" s="242"/>
      <c r="V36" s="242"/>
      <c r="W36" s="242"/>
      <c r="X36" s="242"/>
    </row>
    <row r="37" spans="2:34" s="241" customFormat="1" x14ac:dyDescent="0.15">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row>
    <row r="38" spans="2:34" s="241" customFormat="1" x14ac:dyDescent="0.15">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row>
    <row r="39" spans="2:34" s="241" customFormat="1" x14ac:dyDescent="0.15">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row>
    <row r="40" spans="2:34" s="241" customFormat="1" x14ac:dyDescent="0.15">
      <c r="B40" s="242"/>
      <c r="C40" s="242"/>
      <c r="D40" s="242"/>
      <c r="E40" s="242"/>
      <c r="F40" s="242"/>
      <c r="G40" s="242"/>
      <c r="H40" s="242"/>
      <c r="I40" s="242"/>
      <c r="J40" s="242"/>
      <c r="K40" s="242"/>
      <c r="L40" s="242"/>
      <c r="M40" s="242"/>
      <c r="N40" s="242"/>
      <c r="O40" s="242"/>
      <c r="P40" s="242"/>
      <c r="Q40" s="242"/>
      <c r="R40" s="242"/>
      <c r="S40" s="242"/>
      <c r="T40" s="242"/>
      <c r="U40" s="242"/>
      <c r="V40" s="242"/>
      <c r="W40" s="242"/>
      <c r="Y40" s="242"/>
      <c r="Z40" s="242"/>
      <c r="AA40" s="242"/>
      <c r="AB40" s="242"/>
      <c r="AC40" s="242"/>
      <c r="AD40" s="242"/>
      <c r="AE40" s="242"/>
      <c r="AF40" s="242"/>
      <c r="AG40" s="242"/>
      <c r="AH40" s="242"/>
    </row>
    <row r="41" spans="2:34" s="241" customFormat="1" x14ac:dyDescent="0.15">
      <c r="B41" s="242"/>
      <c r="C41" s="242"/>
      <c r="D41" s="242"/>
      <c r="E41" s="242"/>
      <c r="F41" s="242"/>
      <c r="G41" s="242"/>
      <c r="H41" s="242"/>
      <c r="I41" s="242"/>
      <c r="J41" s="242"/>
      <c r="K41" s="242"/>
      <c r="L41" s="242"/>
      <c r="M41" s="242"/>
      <c r="N41" s="242"/>
      <c r="O41" s="242"/>
      <c r="P41" s="242"/>
      <c r="Q41" s="242"/>
      <c r="S41" s="242"/>
      <c r="T41" s="242"/>
      <c r="U41" s="242"/>
      <c r="V41" s="242"/>
      <c r="W41" s="242"/>
      <c r="X41" s="242"/>
      <c r="Y41" s="242"/>
      <c r="Z41" s="242"/>
      <c r="AA41" s="242"/>
      <c r="AB41" s="242"/>
      <c r="AC41" s="242"/>
      <c r="AD41" s="242"/>
      <c r="AE41" s="242"/>
      <c r="AF41" s="242"/>
      <c r="AG41" s="242"/>
      <c r="AH41" s="242"/>
    </row>
    <row r="42" spans="2:34" s="241" customFormat="1" x14ac:dyDescent="0.15">
      <c r="B42" s="242"/>
      <c r="C42" s="242"/>
      <c r="D42" s="242"/>
      <c r="E42" s="242"/>
      <c r="F42" s="242"/>
      <c r="G42" s="242"/>
      <c r="H42" s="242"/>
      <c r="I42" s="242"/>
      <c r="J42" s="242"/>
      <c r="K42" s="242"/>
      <c r="L42" s="242"/>
      <c r="M42" s="242"/>
      <c r="N42" s="242"/>
      <c r="O42" s="242"/>
      <c r="P42" s="242"/>
      <c r="Q42" s="242"/>
      <c r="R42" s="242"/>
      <c r="S42" s="242"/>
      <c r="T42" s="242"/>
      <c r="U42" s="242"/>
      <c r="V42" s="242"/>
      <c r="X42" s="242"/>
      <c r="Y42" s="242"/>
      <c r="Z42" s="242"/>
      <c r="AA42" s="242"/>
      <c r="AB42" s="242"/>
      <c r="AC42" s="242"/>
      <c r="AD42" s="242"/>
      <c r="AE42" s="242"/>
      <c r="AF42" s="242"/>
      <c r="AG42" s="242"/>
      <c r="AH42" s="242"/>
    </row>
    <row r="43" spans="2:34" s="241" customFormat="1" x14ac:dyDescent="0.15">
      <c r="B43" s="242"/>
      <c r="C43" s="242"/>
      <c r="D43" s="242"/>
      <c r="E43" s="242"/>
      <c r="F43" s="242"/>
      <c r="G43" s="242"/>
      <c r="H43" s="242"/>
      <c r="I43" s="242"/>
      <c r="J43" s="242"/>
      <c r="K43" s="242"/>
      <c r="L43" s="242"/>
      <c r="M43" s="242"/>
      <c r="N43" s="242"/>
      <c r="O43" s="242"/>
      <c r="P43" s="242"/>
      <c r="Q43" s="242"/>
      <c r="R43" s="242"/>
      <c r="S43" s="242"/>
      <c r="T43" s="242"/>
      <c r="U43" s="242"/>
      <c r="V43" s="242"/>
      <c r="W43" s="242"/>
      <c r="X43" s="242"/>
    </row>
    <row r="44" spans="2:34" s="241" customFormat="1" x14ac:dyDescent="0.15">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row>
    <row r="45" spans="2:34" s="241" customFormat="1" x14ac:dyDescent="0.15">
      <c r="B45" s="242"/>
      <c r="C45" s="242"/>
      <c r="D45" s="242"/>
      <c r="E45" s="242"/>
      <c r="F45" s="242"/>
      <c r="G45" s="242"/>
      <c r="H45" s="242"/>
      <c r="I45" s="242"/>
      <c r="J45" s="242"/>
      <c r="K45" s="242"/>
      <c r="L45" s="242"/>
      <c r="M45" s="242"/>
      <c r="N45" s="242"/>
      <c r="O45" s="242"/>
      <c r="P45" s="242"/>
      <c r="Q45" s="242"/>
      <c r="R45" s="242"/>
      <c r="S45" s="242"/>
      <c r="T45" s="242"/>
      <c r="U45" s="242"/>
      <c r="V45" s="242"/>
      <c r="W45" s="242"/>
      <c r="Y45" s="242"/>
      <c r="Z45" s="242"/>
      <c r="AA45" s="242"/>
      <c r="AB45" s="242"/>
      <c r="AC45" s="242"/>
      <c r="AD45" s="242"/>
      <c r="AE45" s="242"/>
      <c r="AF45" s="242"/>
      <c r="AG45" s="242"/>
      <c r="AH45" s="242"/>
    </row>
    <row r="46" spans="2:34" s="241" customFormat="1" x14ac:dyDescent="0.15">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row>
    <row r="47" spans="2:34" s="241" customFormat="1" x14ac:dyDescent="0.15">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row>
    <row r="48" spans="2:34" s="241" customFormat="1" x14ac:dyDescent="0.15">
      <c r="B48" s="242"/>
      <c r="C48" s="242"/>
      <c r="D48" s="242"/>
      <c r="E48" s="242"/>
      <c r="F48" s="242"/>
      <c r="G48" s="242"/>
      <c r="H48" s="242"/>
      <c r="I48" s="242"/>
      <c r="J48" s="242"/>
      <c r="K48" s="242"/>
      <c r="L48" s="242"/>
      <c r="M48" s="242"/>
      <c r="N48" s="242"/>
      <c r="O48" s="242"/>
      <c r="P48" s="242"/>
      <c r="Q48" s="242"/>
      <c r="R48" s="242"/>
      <c r="S48" s="242"/>
      <c r="T48" s="242"/>
      <c r="U48" s="242"/>
      <c r="V48" s="242"/>
      <c r="X48" s="242"/>
    </row>
    <row r="49" spans="28:34" s="241" customFormat="1" x14ac:dyDescent="0.15">
      <c r="AB49" s="242"/>
      <c r="AC49" s="242"/>
      <c r="AD49" s="242"/>
      <c r="AE49" s="242"/>
      <c r="AF49" s="242"/>
      <c r="AG49" s="242"/>
      <c r="AH49" s="242"/>
    </row>
    <row r="50" spans="28:34" s="241" customFormat="1" x14ac:dyDescent="0.15">
      <c r="AB50" s="242"/>
      <c r="AC50" s="242"/>
      <c r="AD50" s="242"/>
    </row>
    <row r="51" spans="28:34" s="241" customFormat="1" x14ac:dyDescent="0.15">
      <c r="AB51" s="242"/>
    </row>
    <row r="52" spans="28:34" s="241" customFormat="1" x14ac:dyDescent="0.15">
      <c r="AB52" s="242"/>
      <c r="AC52" s="242"/>
      <c r="AD52" s="242"/>
      <c r="AE52" s="242"/>
      <c r="AF52" s="242"/>
      <c r="AG52" s="242"/>
      <c r="AH52" s="242"/>
    </row>
    <row r="53" spans="28:34" s="241" customFormat="1" x14ac:dyDescent="0.15">
      <c r="AB53" s="242"/>
      <c r="AC53" s="242"/>
      <c r="AD53" s="242"/>
      <c r="AE53" s="242"/>
    </row>
    <row r="54" spans="28:34" s="241" customFormat="1" x14ac:dyDescent="0.15">
      <c r="AB54" s="242"/>
      <c r="AC54" s="242"/>
      <c r="AD54" s="242"/>
      <c r="AE54" s="242"/>
      <c r="AF54" s="242"/>
      <c r="AG54" s="242"/>
    </row>
    <row r="55" spans="28:34" s="241" customFormat="1" x14ac:dyDescent="0.15">
      <c r="AB55" s="242"/>
      <c r="AC55" s="242"/>
      <c r="AD55" s="242"/>
      <c r="AE55" s="242"/>
      <c r="AF55" s="242"/>
      <c r="AG55" s="242"/>
      <c r="AH55" s="242"/>
    </row>
    <row r="56" spans="28:34" s="241" customFormat="1" x14ac:dyDescent="0.15"/>
    <row r="57" spans="28:34" s="241" customFormat="1" x14ac:dyDescent="0.15">
      <c r="AB57" s="242"/>
      <c r="AC57" s="242"/>
      <c r="AD57" s="242"/>
      <c r="AE57" s="242"/>
      <c r="AF57" s="242"/>
      <c r="AG57" s="242"/>
    </row>
    <row r="58" spans="28:34" s="241" customFormat="1" x14ac:dyDescent="0.15">
      <c r="AB58" s="242"/>
      <c r="AC58" s="242"/>
      <c r="AD58" s="242"/>
      <c r="AE58" s="242"/>
      <c r="AF58" s="242"/>
      <c r="AG58" s="242"/>
    </row>
    <row r="59" spans="28:34" s="241" customFormat="1" x14ac:dyDescent="0.15">
      <c r="AB59" s="242"/>
      <c r="AC59" s="242"/>
      <c r="AD59" s="242"/>
      <c r="AE59" s="242"/>
      <c r="AF59" s="242"/>
    </row>
    <row r="60" spans="28:34" s="241" customFormat="1" x14ac:dyDescent="0.15">
      <c r="AB60" s="242"/>
      <c r="AC60" s="242"/>
      <c r="AD60" s="242"/>
      <c r="AE60" s="242"/>
      <c r="AF60" s="242"/>
      <c r="AG60" s="242"/>
      <c r="AH60" s="242"/>
    </row>
    <row r="61" spans="28:34" s="241" customFormat="1" x14ac:dyDescent="0.15">
      <c r="AB61" s="242"/>
      <c r="AC61" s="242"/>
      <c r="AD61" s="242"/>
      <c r="AE61" s="242"/>
      <c r="AF61" s="242"/>
      <c r="AG61" s="242"/>
      <c r="AH61" s="242"/>
    </row>
    <row r="62" spans="28:34" s="241" customFormat="1" x14ac:dyDescent="0.15">
      <c r="AB62" s="242"/>
      <c r="AC62" s="242"/>
      <c r="AD62" s="242"/>
      <c r="AE62" s="242"/>
      <c r="AF62" s="242"/>
      <c r="AG62" s="242"/>
      <c r="AH62" s="242"/>
    </row>
    <row r="63" spans="28:34" s="241" customFormat="1" x14ac:dyDescent="0.15">
      <c r="AB63" s="242"/>
      <c r="AC63" s="242"/>
      <c r="AD63" s="242"/>
      <c r="AE63" s="242"/>
      <c r="AF63" s="242"/>
      <c r="AG63" s="242"/>
    </row>
    <row r="64" spans="28:34" s="241" customFormat="1" x14ac:dyDescent="0.15">
      <c r="AB64" s="242"/>
      <c r="AC64" s="242"/>
      <c r="AD64" s="242"/>
      <c r="AE64" s="242"/>
      <c r="AF64" s="242"/>
    </row>
    <row r="65" spans="28:34" s="241" customFormat="1" x14ac:dyDescent="0.15">
      <c r="AB65" s="242"/>
      <c r="AC65" s="242"/>
      <c r="AD65" s="242"/>
      <c r="AE65" s="242"/>
      <c r="AF65" s="242"/>
      <c r="AG65" s="242"/>
      <c r="AH65" s="242"/>
    </row>
    <row r="66" spans="28:34" s="241" customFormat="1" x14ac:dyDescent="0.15">
      <c r="AB66" s="242"/>
      <c r="AC66" s="242"/>
      <c r="AD66" s="242"/>
      <c r="AE66" s="242"/>
      <c r="AF66" s="242"/>
      <c r="AG66" s="242"/>
      <c r="AH66" s="242"/>
    </row>
    <row r="67" spans="28:34" s="241" customFormat="1" x14ac:dyDescent="0.15">
      <c r="AB67" s="242"/>
      <c r="AC67" s="242"/>
      <c r="AD67" s="242"/>
      <c r="AE67" s="242"/>
      <c r="AF67" s="242"/>
      <c r="AG67" s="242"/>
      <c r="AH67" s="242"/>
    </row>
    <row r="68" spans="28:34" s="241" customFormat="1" x14ac:dyDescent="0.15"/>
    <row r="69" spans="28:34" s="241" customFormat="1" x14ac:dyDescent="0.15">
      <c r="AB69" s="242"/>
      <c r="AC69" s="242"/>
      <c r="AD69" s="242"/>
      <c r="AE69" s="242"/>
    </row>
    <row r="70" spans="28:34" s="241" customFormat="1" x14ac:dyDescent="0.15">
      <c r="AB70" s="242"/>
      <c r="AC70" s="242"/>
      <c r="AD70" s="242"/>
      <c r="AE70" s="242"/>
      <c r="AF70" s="242"/>
      <c r="AG70" s="242"/>
      <c r="AH70" s="242"/>
    </row>
    <row r="71" spans="28:34" s="241" customFormat="1" x14ac:dyDescent="0.15">
      <c r="AB71" s="242"/>
      <c r="AC71" s="242"/>
      <c r="AD71" s="242"/>
      <c r="AE71" s="242"/>
      <c r="AF71" s="242"/>
      <c r="AG71" s="242"/>
      <c r="AH71" s="242"/>
    </row>
    <row r="72" spans="28:34" s="241" customFormat="1" x14ac:dyDescent="0.15">
      <c r="AB72" s="242"/>
      <c r="AC72" s="242"/>
      <c r="AD72" s="242"/>
      <c r="AE72" s="242"/>
      <c r="AF72" s="242"/>
      <c r="AG72" s="242"/>
      <c r="AH72" s="242"/>
    </row>
    <row r="73" spans="28:34" s="241" customFormat="1" x14ac:dyDescent="0.15">
      <c r="AB73" s="242"/>
      <c r="AC73" s="242"/>
      <c r="AD73" s="242"/>
      <c r="AE73" s="242"/>
      <c r="AF73" s="242"/>
      <c r="AG73" s="242"/>
      <c r="AH73" s="242"/>
    </row>
    <row r="74" spans="28:34" s="241" customFormat="1" x14ac:dyDescent="0.15">
      <c r="AB74" s="242"/>
      <c r="AC74" s="242"/>
      <c r="AD74" s="242"/>
      <c r="AE74" s="242"/>
      <c r="AF74" s="242"/>
      <c r="AG74" s="242"/>
      <c r="AH74" s="242"/>
    </row>
    <row r="75" spans="28:34" s="241" customFormat="1" x14ac:dyDescent="0.15">
      <c r="AB75" s="242"/>
      <c r="AC75" s="242"/>
      <c r="AD75" s="242"/>
      <c r="AE75" s="242"/>
      <c r="AF75" s="242"/>
      <c r="AG75" s="242"/>
    </row>
    <row r="76" spans="28:34" s="241" customFormat="1" x14ac:dyDescent="0.15">
      <c r="AB76" s="242"/>
      <c r="AC76" s="242"/>
      <c r="AD76" s="242"/>
      <c r="AE76" s="242"/>
    </row>
    <row r="77" spans="28:34" s="241" customFormat="1" x14ac:dyDescent="0.15">
      <c r="AB77" s="242"/>
      <c r="AC77" s="242"/>
      <c r="AD77" s="242"/>
      <c r="AE77" s="242"/>
      <c r="AF77" s="242"/>
    </row>
    <row r="78" spans="28:34" s="241" customFormat="1" x14ac:dyDescent="0.15">
      <c r="AB78" s="242"/>
      <c r="AC78" s="242"/>
      <c r="AD78" s="242"/>
      <c r="AE78" s="242"/>
      <c r="AF78" s="242"/>
      <c r="AG78" s="242"/>
      <c r="AH78" s="242"/>
    </row>
    <row r="79" spans="28:34" s="241" customFormat="1" x14ac:dyDescent="0.15">
      <c r="AB79" s="242"/>
      <c r="AC79" s="242"/>
      <c r="AD79" s="242"/>
      <c r="AE79" s="242"/>
      <c r="AF79" s="242"/>
      <c r="AG79" s="242"/>
      <c r="AH79" s="242"/>
    </row>
    <row r="80" spans="28:34" s="241" customFormat="1" x14ac:dyDescent="0.15">
      <c r="AB80" s="242"/>
      <c r="AC80" s="242"/>
      <c r="AD80" s="242"/>
      <c r="AE80" s="242"/>
      <c r="AF80" s="242"/>
      <c r="AG80" s="242"/>
      <c r="AH80" s="242"/>
    </row>
    <row r="81" spans="25:34" s="241" customFormat="1" x14ac:dyDescent="0.15">
      <c r="Y81" s="242"/>
      <c r="Z81" s="242"/>
      <c r="AA81" s="242"/>
      <c r="AB81" s="242"/>
      <c r="AC81" s="242"/>
      <c r="AD81" s="242"/>
      <c r="AE81" s="242"/>
      <c r="AF81" s="242"/>
      <c r="AG81" s="242"/>
      <c r="AH81" s="242"/>
    </row>
    <row r="82" spans="25:34" s="241" customFormat="1" x14ac:dyDescent="0.15">
      <c r="Z82" s="242"/>
      <c r="AA82" s="242"/>
      <c r="AB82" s="242"/>
      <c r="AC82" s="242"/>
      <c r="AD82" s="242"/>
      <c r="AE82" s="242"/>
      <c r="AF82" s="242"/>
      <c r="AG82" s="242"/>
      <c r="AH82" s="242"/>
    </row>
    <row r="83" spans="25:34" s="241" customFormat="1" x14ac:dyDescent="0.15"/>
    <row r="84" spans="25:34" s="241" customFormat="1" x14ac:dyDescent="0.15">
      <c r="Y84" s="242"/>
      <c r="Z84" s="242"/>
      <c r="AA84" s="242"/>
      <c r="AB84" s="242"/>
      <c r="AC84" s="242"/>
      <c r="AD84" s="242"/>
      <c r="AE84" s="242"/>
      <c r="AF84" s="242"/>
      <c r="AG84" s="242"/>
      <c r="AH84" s="242"/>
    </row>
    <row r="85" spans="25:34" s="241" customFormat="1" x14ac:dyDescent="0.15">
      <c r="Y85" s="242"/>
      <c r="Z85" s="242"/>
      <c r="AA85" s="242"/>
      <c r="AB85" s="242"/>
      <c r="AC85" s="242"/>
      <c r="AD85" s="242"/>
      <c r="AE85" s="242"/>
      <c r="AF85" s="242"/>
      <c r="AG85" s="242"/>
      <c r="AH85" s="242"/>
    </row>
    <row r="86" spans="25:34" s="241" customFormat="1" x14ac:dyDescent="0.15">
      <c r="Y86" s="242"/>
      <c r="Z86" s="242"/>
      <c r="AA86" s="242"/>
      <c r="AB86" s="242"/>
      <c r="AC86" s="242"/>
      <c r="AD86" s="242"/>
      <c r="AE86" s="242"/>
      <c r="AF86" s="242"/>
      <c r="AG86" s="242"/>
      <c r="AH86" s="242"/>
    </row>
    <row r="87" spans="25:34" s="241" customFormat="1" x14ac:dyDescent="0.15">
      <c r="Y87" s="242"/>
      <c r="Z87" s="242"/>
      <c r="AA87" s="242"/>
      <c r="AB87" s="242"/>
      <c r="AC87" s="242"/>
      <c r="AD87" s="242"/>
      <c r="AE87" s="242"/>
      <c r="AF87" s="242"/>
      <c r="AG87" s="242"/>
      <c r="AH87" s="242"/>
    </row>
    <row r="88" spans="25:34" s="241" customFormat="1" x14ac:dyDescent="0.15">
      <c r="Y88" s="242"/>
      <c r="Z88" s="242"/>
      <c r="AA88" s="242"/>
      <c r="AB88" s="242"/>
      <c r="AC88" s="242"/>
      <c r="AD88" s="242"/>
      <c r="AE88" s="242"/>
      <c r="AF88" s="242"/>
      <c r="AG88" s="242"/>
    </row>
    <row r="89" spans="25:34" s="241" customFormat="1" x14ac:dyDescent="0.15">
      <c r="Y89" s="242"/>
      <c r="Z89" s="242"/>
      <c r="AA89" s="242"/>
      <c r="AB89" s="242"/>
      <c r="AC89" s="242"/>
      <c r="AD89" s="242"/>
      <c r="AE89" s="242"/>
      <c r="AF89" s="242"/>
      <c r="AG89" s="242"/>
      <c r="AH89" s="242"/>
    </row>
    <row r="90" spans="25:34" s="241" customFormat="1" x14ac:dyDescent="0.15">
      <c r="Y90" s="242"/>
      <c r="Z90" s="242"/>
      <c r="AA90" s="242"/>
      <c r="AB90" s="242"/>
      <c r="AC90" s="242"/>
      <c r="AD90" s="242"/>
      <c r="AE90" s="242"/>
      <c r="AF90" s="242"/>
      <c r="AG90" s="242"/>
      <c r="AH90" s="242"/>
    </row>
    <row r="91" spans="25:34" s="241" customFormat="1" x14ac:dyDescent="0.15">
      <c r="Y91" s="242"/>
      <c r="Z91" s="242"/>
      <c r="AA91" s="242"/>
      <c r="AB91" s="242"/>
      <c r="AC91" s="242"/>
      <c r="AD91" s="242"/>
      <c r="AE91" s="242"/>
      <c r="AF91" s="242"/>
      <c r="AG91" s="242"/>
      <c r="AH91" s="242"/>
    </row>
    <row r="92" spans="25:34" s="241" customFormat="1" ht="13.5" customHeight="1" x14ac:dyDescent="0.15">
      <c r="Y92" s="242"/>
      <c r="Z92" s="242"/>
      <c r="AA92" s="242"/>
      <c r="AB92" s="242"/>
      <c r="AC92" s="242"/>
      <c r="AD92" s="242"/>
      <c r="AE92" s="242"/>
      <c r="AF92" s="242"/>
      <c r="AG92" s="242"/>
      <c r="AH92" s="242"/>
    </row>
    <row r="93" spans="25:34" s="241" customFormat="1" ht="13.5" customHeight="1" x14ac:dyDescent="0.15">
      <c r="Y93" s="242"/>
      <c r="Z93" s="242"/>
      <c r="AA93" s="242"/>
      <c r="AB93" s="242"/>
      <c r="AC93" s="242"/>
      <c r="AD93" s="242"/>
      <c r="AE93" s="242"/>
      <c r="AF93" s="242"/>
      <c r="AG93" s="242"/>
      <c r="AH93" s="242"/>
    </row>
    <row r="94" spans="25:34" s="241" customFormat="1" ht="13.5" customHeight="1" x14ac:dyDescent="0.15">
      <c r="Y94" s="242"/>
      <c r="Z94" s="242"/>
      <c r="AA94" s="242"/>
      <c r="AB94" s="242"/>
      <c r="AC94" s="242"/>
      <c r="AD94" s="242"/>
      <c r="AE94" s="242"/>
    </row>
    <row r="95" spans="25:34" s="241" customFormat="1" ht="13.5" customHeight="1" x14ac:dyDescent="0.15">
      <c r="Y95" s="242"/>
      <c r="Z95" s="242"/>
      <c r="AA95" s="242"/>
      <c r="AB95" s="242"/>
      <c r="AC95" s="242"/>
      <c r="AD95" s="242"/>
      <c r="AE95" s="242"/>
      <c r="AF95" s="242"/>
      <c r="AG95" s="242"/>
    </row>
    <row r="96" spans="25:34" s="241" customFormat="1" ht="13.5" customHeight="1" x14ac:dyDescent="0.15">
      <c r="Y96" s="242"/>
      <c r="Z96" s="242"/>
      <c r="AA96" s="242"/>
      <c r="AB96" s="242"/>
      <c r="AC96" s="242"/>
      <c r="AD96" s="242"/>
      <c r="AE96" s="242"/>
      <c r="AF96" s="242"/>
      <c r="AG96" s="242"/>
      <c r="AH96" s="242"/>
    </row>
    <row r="97" spans="33:34" s="241" customFormat="1" ht="13.5" customHeight="1" x14ac:dyDescent="0.15">
      <c r="AG97" s="242"/>
      <c r="AH97" s="242"/>
    </row>
    <row r="98" spans="33:34" s="241" customFormat="1" ht="13.5" customHeight="1" x14ac:dyDescent="0.15">
      <c r="AG98" s="242"/>
      <c r="AH98" s="242"/>
    </row>
    <row r="99" spans="33:34" s="241" customFormat="1" ht="13.5" customHeight="1" x14ac:dyDescent="0.15">
      <c r="AG99" s="242"/>
      <c r="AH99" s="242"/>
    </row>
    <row r="100" spans="33:34" s="241" customFormat="1" ht="13.5" customHeight="1" x14ac:dyDescent="0.15">
      <c r="AG100" s="242"/>
      <c r="AH100" s="242"/>
    </row>
    <row r="101" spans="33:34" s="241" customFormat="1" ht="13.5" customHeight="1" x14ac:dyDescent="0.15">
      <c r="AG101" s="242"/>
    </row>
    <row r="102" spans="33:34" s="241" customFormat="1" ht="13.5" customHeight="1" x14ac:dyDescent="0.15">
      <c r="AG102" s="242"/>
      <c r="AH102" s="242"/>
    </row>
    <row r="103" spans="33:34" s="241" customFormat="1" ht="13.5" customHeight="1" x14ac:dyDescent="0.15">
      <c r="AG103" s="242"/>
      <c r="AH103" s="242"/>
    </row>
    <row r="104" spans="33:34" s="241" customFormat="1" ht="13.5" customHeight="1" x14ac:dyDescent="0.15"/>
    <row r="105" spans="33:34" s="241" customFormat="1" ht="13.5" customHeight="1" x14ac:dyDescent="0.15">
      <c r="AG105" s="242"/>
      <c r="AH105" s="242"/>
    </row>
    <row r="106" spans="33:34" s="241" customFormat="1" ht="13.5" customHeight="1" x14ac:dyDescent="0.15">
      <c r="AG106" s="242"/>
      <c r="AH106" s="242"/>
    </row>
    <row r="107" spans="33:34" s="241" customFormat="1" ht="13.5" customHeight="1" x14ac:dyDescent="0.15">
      <c r="AG107" s="242"/>
      <c r="AH107" s="242"/>
    </row>
    <row r="108" spans="33:34" s="241" customFormat="1" ht="13.5" customHeight="1" x14ac:dyDescent="0.15">
      <c r="AG108" s="242"/>
      <c r="AH108" s="242"/>
    </row>
    <row r="109" spans="33:34" s="241" customFormat="1" ht="13.5" customHeight="1" x14ac:dyDescent="0.15">
      <c r="AG109" s="242"/>
      <c r="AH109" s="242"/>
    </row>
    <row r="110" spans="33:34" s="241" customFormat="1" ht="13.5" customHeight="1" x14ac:dyDescent="0.15">
      <c r="AG110" s="242"/>
      <c r="AH110" s="242"/>
    </row>
    <row r="111" spans="33:34" s="241" customFormat="1" ht="13.5" customHeight="1" x14ac:dyDescent="0.15">
      <c r="AG111" s="242"/>
      <c r="AH111" s="242"/>
    </row>
    <row r="112" spans="33:34" s="241" customFormat="1" ht="13.5" customHeight="1" x14ac:dyDescent="0.15">
      <c r="AG112" s="242"/>
      <c r="AH112" s="242"/>
    </row>
    <row r="113" spans="34:34" s="241" customFormat="1" ht="13.5" customHeight="1" x14ac:dyDescent="0.15">
      <c r="AH113" s="242"/>
    </row>
    <row r="114" spans="34:34" s="241" customFormat="1" ht="13.5" customHeight="1" x14ac:dyDescent="0.15">
      <c r="AH114" s="242"/>
    </row>
    <row r="115" spans="34:34" s="241" customFormat="1" ht="13.5" customHeight="1" x14ac:dyDescent="0.15">
      <c r="AH115" s="242"/>
    </row>
    <row r="116" spans="34:34" s="241" customFormat="1" ht="13.5" customHeight="1" x14ac:dyDescent="0.15"/>
    <row r="117" spans="34:34" s="241" customFormat="1" ht="13.5" customHeight="1" x14ac:dyDescent="0.15">
      <c r="AH117" s="242"/>
    </row>
    <row r="118" spans="34:34" s="241" customFormat="1" ht="13.5" customHeight="1" x14ac:dyDescent="0.15">
      <c r="AH118" s="242"/>
    </row>
    <row r="119" spans="34:34" s="241" customFormat="1" ht="13.5" customHeight="1" x14ac:dyDescent="0.15">
      <c r="AH119" s="242"/>
    </row>
    <row r="120" spans="34:34" s="241" customFormat="1" ht="13.5" customHeight="1" x14ac:dyDescent="0.15"/>
    <row r="121" spans="34:34" s="241" customFormat="1" ht="13.5" customHeight="1" x14ac:dyDescent="0.15"/>
    <row r="122" spans="34:34" s="241" customFormat="1" ht="13.5" customHeight="1" x14ac:dyDescent="0.15">
      <c r="AH122" s="242"/>
    </row>
    <row r="123" spans="34:34" s="241" customFormat="1" ht="13.5" customHeight="1" x14ac:dyDescent="0.15">
      <c r="AH123" s="242"/>
    </row>
    <row r="124" spans="34:34" s="241" customFormat="1" ht="13.5" customHeight="1" x14ac:dyDescent="0.15">
      <c r="AH124" s="242"/>
    </row>
    <row r="125" spans="34:34" s="241" customFormat="1" ht="13.5" customHeight="1" x14ac:dyDescent="0.15">
      <c r="AH125" s="242"/>
    </row>
    <row r="126" spans="34:34" s="241" customFormat="1" ht="13.5" hidden="1" customHeight="1" x14ac:dyDescent="0.15">
      <c r="AH126" s="242"/>
    </row>
    <row r="127" spans="34:34" s="241" customFormat="1" ht="13.5" hidden="1" customHeight="1" x14ac:dyDescent="0.15">
      <c r="AH127" s="242"/>
    </row>
    <row r="128" spans="34:34" s="241" customFormat="1" ht="13.5" hidden="1" customHeight="1" x14ac:dyDescent="0.15">
      <c r="AH128" s="242"/>
    </row>
    <row r="129" s="241" customFormat="1" ht="13.5" hidden="1" customHeight="1" x14ac:dyDescent="0.15"/>
    <row r="130" s="241" customFormat="1" ht="13.5" hidden="1" customHeight="1" x14ac:dyDescent="0.15"/>
    <row r="131" s="241" customFormat="1" ht="13.5" hidden="1" customHeight="1" x14ac:dyDescent="0.15"/>
    <row r="132" s="241" customFormat="1" ht="13.5" hidden="1" customHeight="1" x14ac:dyDescent="0.15"/>
    <row r="133" s="241" customFormat="1" ht="13.5" hidden="1" customHeight="1" x14ac:dyDescent="0.15"/>
    <row r="134" s="241" customFormat="1" ht="13.5" hidden="1" customHeight="1" x14ac:dyDescent="0.15"/>
    <row r="135" s="241" customFormat="1" ht="13.5" hidden="1" customHeight="1" x14ac:dyDescent="0.15"/>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190</v>
      </c>
      <c r="DI1" s="702"/>
      <c r="DJ1" s="702"/>
      <c r="DK1" s="702"/>
      <c r="DL1" s="702"/>
      <c r="DM1" s="702"/>
      <c r="DN1" s="703"/>
      <c r="DP1" s="701" t="s">
        <v>191</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192</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193</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194</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195</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196</v>
      </c>
      <c r="S4" s="649"/>
      <c r="T4" s="649"/>
      <c r="U4" s="649"/>
      <c r="V4" s="649"/>
      <c r="W4" s="649"/>
      <c r="X4" s="649"/>
      <c r="Y4" s="650"/>
      <c r="Z4" s="648" t="s">
        <v>197</v>
      </c>
      <c r="AA4" s="649"/>
      <c r="AB4" s="649"/>
      <c r="AC4" s="650"/>
      <c r="AD4" s="648" t="s">
        <v>198</v>
      </c>
      <c r="AE4" s="649"/>
      <c r="AF4" s="649"/>
      <c r="AG4" s="649"/>
      <c r="AH4" s="649"/>
      <c r="AI4" s="649"/>
      <c r="AJ4" s="649"/>
      <c r="AK4" s="650"/>
      <c r="AL4" s="648" t="s">
        <v>197</v>
      </c>
      <c r="AM4" s="649"/>
      <c r="AN4" s="649"/>
      <c r="AO4" s="650"/>
      <c r="AP4" s="704" t="s">
        <v>199</v>
      </c>
      <c r="AQ4" s="704"/>
      <c r="AR4" s="704"/>
      <c r="AS4" s="704"/>
      <c r="AT4" s="704"/>
      <c r="AU4" s="704"/>
      <c r="AV4" s="704"/>
      <c r="AW4" s="704"/>
      <c r="AX4" s="704"/>
      <c r="AY4" s="704"/>
      <c r="AZ4" s="704"/>
      <c r="BA4" s="704"/>
      <c r="BB4" s="704"/>
      <c r="BC4" s="704"/>
      <c r="BD4" s="704"/>
      <c r="BE4" s="704"/>
      <c r="BF4" s="704"/>
      <c r="BG4" s="704" t="s">
        <v>200</v>
      </c>
      <c r="BH4" s="704"/>
      <c r="BI4" s="704"/>
      <c r="BJ4" s="704"/>
      <c r="BK4" s="704"/>
      <c r="BL4" s="704"/>
      <c r="BM4" s="704"/>
      <c r="BN4" s="704"/>
      <c r="BO4" s="704" t="s">
        <v>197</v>
      </c>
      <c r="BP4" s="704"/>
      <c r="BQ4" s="704"/>
      <c r="BR4" s="704"/>
      <c r="BS4" s="704" t="s">
        <v>201</v>
      </c>
      <c r="BT4" s="704"/>
      <c r="BU4" s="704"/>
      <c r="BV4" s="704"/>
      <c r="BW4" s="704"/>
      <c r="BX4" s="704"/>
      <c r="BY4" s="704"/>
      <c r="BZ4" s="704"/>
      <c r="CA4" s="704"/>
      <c r="CB4" s="704"/>
      <c r="CD4" s="693" t="s">
        <v>202</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3" t="s">
        <v>203</v>
      </c>
      <c r="C5" s="674"/>
      <c r="D5" s="674"/>
      <c r="E5" s="674"/>
      <c r="F5" s="674"/>
      <c r="G5" s="674"/>
      <c r="H5" s="674"/>
      <c r="I5" s="674"/>
      <c r="J5" s="674"/>
      <c r="K5" s="674"/>
      <c r="L5" s="674"/>
      <c r="M5" s="674"/>
      <c r="N5" s="674"/>
      <c r="O5" s="674"/>
      <c r="P5" s="674"/>
      <c r="Q5" s="675"/>
      <c r="R5" s="638">
        <v>3725862</v>
      </c>
      <c r="S5" s="639"/>
      <c r="T5" s="639"/>
      <c r="U5" s="639"/>
      <c r="V5" s="639"/>
      <c r="W5" s="639"/>
      <c r="X5" s="639"/>
      <c r="Y5" s="686"/>
      <c r="Z5" s="699">
        <v>29.5</v>
      </c>
      <c r="AA5" s="699"/>
      <c r="AB5" s="699"/>
      <c r="AC5" s="699"/>
      <c r="AD5" s="700">
        <v>3725862</v>
      </c>
      <c r="AE5" s="700"/>
      <c r="AF5" s="700"/>
      <c r="AG5" s="700"/>
      <c r="AH5" s="700"/>
      <c r="AI5" s="700"/>
      <c r="AJ5" s="700"/>
      <c r="AK5" s="700"/>
      <c r="AL5" s="687">
        <v>55.1</v>
      </c>
      <c r="AM5" s="656"/>
      <c r="AN5" s="656"/>
      <c r="AO5" s="688"/>
      <c r="AP5" s="673" t="s">
        <v>204</v>
      </c>
      <c r="AQ5" s="674"/>
      <c r="AR5" s="674"/>
      <c r="AS5" s="674"/>
      <c r="AT5" s="674"/>
      <c r="AU5" s="674"/>
      <c r="AV5" s="674"/>
      <c r="AW5" s="674"/>
      <c r="AX5" s="674"/>
      <c r="AY5" s="674"/>
      <c r="AZ5" s="674"/>
      <c r="BA5" s="674"/>
      <c r="BB5" s="674"/>
      <c r="BC5" s="674"/>
      <c r="BD5" s="674"/>
      <c r="BE5" s="674"/>
      <c r="BF5" s="675"/>
      <c r="BG5" s="588">
        <v>3707191</v>
      </c>
      <c r="BH5" s="589"/>
      <c r="BI5" s="589"/>
      <c r="BJ5" s="589"/>
      <c r="BK5" s="589"/>
      <c r="BL5" s="589"/>
      <c r="BM5" s="589"/>
      <c r="BN5" s="590"/>
      <c r="BO5" s="641">
        <v>99.5</v>
      </c>
      <c r="BP5" s="641"/>
      <c r="BQ5" s="641"/>
      <c r="BR5" s="641"/>
      <c r="BS5" s="642">
        <v>24228</v>
      </c>
      <c r="BT5" s="642"/>
      <c r="BU5" s="642"/>
      <c r="BV5" s="642"/>
      <c r="BW5" s="642"/>
      <c r="BX5" s="642"/>
      <c r="BY5" s="642"/>
      <c r="BZ5" s="642"/>
      <c r="CA5" s="642"/>
      <c r="CB5" s="678"/>
      <c r="CD5" s="693" t="s">
        <v>199</v>
      </c>
      <c r="CE5" s="694"/>
      <c r="CF5" s="694"/>
      <c r="CG5" s="694"/>
      <c r="CH5" s="694"/>
      <c r="CI5" s="694"/>
      <c r="CJ5" s="694"/>
      <c r="CK5" s="694"/>
      <c r="CL5" s="694"/>
      <c r="CM5" s="694"/>
      <c r="CN5" s="694"/>
      <c r="CO5" s="694"/>
      <c r="CP5" s="694"/>
      <c r="CQ5" s="695"/>
      <c r="CR5" s="693" t="s">
        <v>205</v>
      </c>
      <c r="CS5" s="694"/>
      <c r="CT5" s="694"/>
      <c r="CU5" s="694"/>
      <c r="CV5" s="694"/>
      <c r="CW5" s="694"/>
      <c r="CX5" s="694"/>
      <c r="CY5" s="695"/>
      <c r="CZ5" s="693" t="s">
        <v>197</v>
      </c>
      <c r="DA5" s="694"/>
      <c r="DB5" s="694"/>
      <c r="DC5" s="695"/>
      <c r="DD5" s="693" t="s">
        <v>206</v>
      </c>
      <c r="DE5" s="694"/>
      <c r="DF5" s="694"/>
      <c r="DG5" s="694"/>
      <c r="DH5" s="694"/>
      <c r="DI5" s="694"/>
      <c r="DJ5" s="694"/>
      <c r="DK5" s="694"/>
      <c r="DL5" s="694"/>
      <c r="DM5" s="694"/>
      <c r="DN5" s="694"/>
      <c r="DO5" s="694"/>
      <c r="DP5" s="695"/>
      <c r="DQ5" s="693" t="s">
        <v>207</v>
      </c>
      <c r="DR5" s="694"/>
      <c r="DS5" s="694"/>
      <c r="DT5" s="694"/>
      <c r="DU5" s="694"/>
      <c r="DV5" s="694"/>
      <c r="DW5" s="694"/>
      <c r="DX5" s="694"/>
      <c r="DY5" s="694"/>
      <c r="DZ5" s="694"/>
      <c r="EA5" s="694"/>
      <c r="EB5" s="694"/>
      <c r="EC5" s="695"/>
    </row>
    <row r="6" spans="2:143" ht="11.25" customHeight="1" x14ac:dyDescent="0.15">
      <c r="B6" s="585" t="s">
        <v>208</v>
      </c>
      <c r="C6" s="586"/>
      <c r="D6" s="586"/>
      <c r="E6" s="586"/>
      <c r="F6" s="586"/>
      <c r="G6" s="586"/>
      <c r="H6" s="586"/>
      <c r="I6" s="586"/>
      <c r="J6" s="586"/>
      <c r="K6" s="586"/>
      <c r="L6" s="586"/>
      <c r="M6" s="586"/>
      <c r="N6" s="586"/>
      <c r="O6" s="586"/>
      <c r="P6" s="586"/>
      <c r="Q6" s="587"/>
      <c r="R6" s="588">
        <v>121038</v>
      </c>
      <c r="S6" s="589"/>
      <c r="T6" s="589"/>
      <c r="U6" s="589"/>
      <c r="V6" s="589"/>
      <c r="W6" s="589"/>
      <c r="X6" s="589"/>
      <c r="Y6" s="590"/>
      <c r="Z6" s="641">
        <v>1</v>
      </c>
      <c r="AA6" s="641"/>
      <c r="AB6" s="641"/>
      <c r="AC6" s="641"/>
      <c r="AD6" s="642">
        <v>121038</v>
      </c>
      <c r="AE6" s="642"/>
      <c r="AF6" s="642"/>
      <c r="AG6" s="642"/>
      <c r="AH6" s="642"/>
      <c r="AI6" s="642"/>
      <c r="AJ6" s="642"/>
      <c r="AK6" s="642"/>
      <c r="AL6" s="611">
        <v>1.8</v>
      </c>
      <c r="AM6" s="643"/>
      <c r="AN6" s="643"/>
      <c r="AO6" s="644"/>
      <c r="AP6" s="585" t="s">
        <v>209</v>
      </c>
      <c r="AQ6" s="586"/>
      <c r="AR6" s="586"/>
      <c r="AS6" s="586"/>
      <c r="AT6" s="586"/>
      <c r="AU6" s="586"/>
      <c r="AV6" s="586"/>
      <c r="AW6" s="586"/>
      <c r="AX6" s="586"/>
      <c r="AY6" s="586"/>
      <c r="AZ6" s="586"/>
      <c r="BA6" s="586"/>
      <c r="BB6" s="586"/>
      <c r="BC6" s="586"/>
      <c r="BD6" s="586"/>
      <c r="BE6" s="586"/>
      <c r="BF6" s="587"/>
      <c r="BG6" s="588">
        <v>3707191</v>
      </c>
      <c r="BH6" s="589"/>
      <c r="BI6" s="589"/>
      <c r="BJ6" s="589"/>
      <c r="BK6" s="589"/>
      <c r="BL6" s="589"/>
      <c r="BM6" s="589"/>
      <c r="BN6" s="590"/>
      <c r="BO6" s="641">
        <v>99.5</v>
      </c>
      <c r="BP6" s="641"/>
      <c r="BQ6" s="641"/>
      <c r="BR6" s="641"/>
      <c r="BS6" s="642">
        <v>24228</v>
      </c>
      <c r="BT6" s="642"/>
      <c r="BU6" s="642"/>
      <c r="BV6" s="642"/>
      <c r="BW6" s="642"/>
      <c r="BX6" s="642"/>
      <c r="BY6" s="642"/>
      <c r="BZ6" s="642"/>
      <c r="CA6" s="642"/>
      <c r="CB6" s="678"/>
      <c r="CD6" s="645" t="s">
        <v>210</v>
      </c>
      <c r="CE6" s="646"/>
      <c r="CF6" s="646"/>
      <c r="CG6" s="646"/>
      <c r="CH6" s="646"/>
      <c r="CI6" s="646"/>
      <c r="CJ6" s="646"/>
      <c r="CK6" s="646"/>
      <c r="CL6" s="646"/>
      <c r="CM6" s="646"/>
      <c r="CN6" s="646"/>
      <c r="CO6" s="646"/>
      <c r="CP6" s="646"/>
      <c r="CQ6" s="647"/>
      <c r="CR6" s="588">
        <v>159852</v>
      </c>
      <c r="CS6" s="589"/>
      <c r="CT6" s="589"/>
      <c r="CU6" s="589"/>
      <c r="CV6" s="589"/>
      <c r="CW6" s="589"/>
      <c r="CX6" s="589"/>
      <c r="CY6" s="590"/>
      <c r="CZ6" s="641">
        <v>1.3</v>
      </c>
      <c r="DA6" s="641"/>
      <c r="DB6" s="641"/>
      <c r="DC6" s="641"/>
      <c r="DD6" s="594" t="s">
        <v>211</v>
      </c>
      <c r="DE6" s="589"/>
      <c r="DF6" s="589"/>
      <c r="DG6" s="589"/>
      <c r="DH6" s="589"/>
      <c r="DI6" s="589"/>
      <c r="DJ6" s="589"/>
      <c r="DK6" s="589"/>
      <c r="DL6" s="589"/>
      <c r="DM6" s="589"/>
      <c r="DN6" s="589"/>
      <c r="DO6" s="589"/>
      <c r="DP6" s="590"/>
      <c r="DQ6" s="594">
        <v>159852</v>
      </c>
      <c r="DR6" s="589"/>
      <c r="DS6" s="589"/>
      <c r="DT6" s="589"/>
      <c r="DU6" s="589"/>
      <c r="DV6" s="589"/>
      <c r="DW6" s="589"/>
      <c r="DX6" s="589"/>
      <c r="DY6" s="589"/>
      <c r="DZ6" s="589"/>
      <c r="EA6" s="589"/>
      <c r="EB6" s="589"/>
      <c r="EC6" s="624"/>
    </row>
    <row r="7" spans="2:143" ht="11.25" customHeight="1" x14ac:dyDescent="0.15">
      <c r="B7" s="585" t="s">
        <v>212</v>
      </c>
      <c r="C7" s="586"/>
      <c r="D7" s="586"/>
      <c r="E7" s="586"/>
      <c r="F7" s="586"/>
      <c r="G7" s="586"/>
      <c r="H7" s="586"/>
      <c r="I7" s="586"/>
      <c r="J7" s="586"/>
      <c r="K7" s="586"/>
      <c r="L7" s="586"/>
      <c r="M7" s="586"/>
      <c r="N7" s="586"/>
      <c r="O7" s="586"/>
      <c r="P7" s="586"/>
      <c r="Q7" s="587"/>
      <c r="R7" s="588">
        <v>6206</v>
      </c>
      <c r="S7" s="589"/>
      <c r="T7" s="589"/>
      <c r="U7" s="589"/>
      <c r="V7" s="589"/>
      <c r="W7" s="589"/>
      <c r="X7" s="589"/>
      <c r="Y7" s="590"/>
      <c r="Z7" s="641">
        <v>0</v>
      </c>
      <c r="AA7" s="641"/>
      <c r="AB7" s="641"/>
      <c r="AC7" s="641"/>
      <c r="AD7" s="642">
        <v>6206</v>
      </c>
      <c r="AE7" s="642"/>
      <c r="AF7" s="642"/>
      <c r="AG7" s="642"/>
      <c r="AH7" s="642"/>
      <c r="AI7" s="642"/>
      <c r="AJ7" s="642"/>
      <c r="AK7" s="642"/>
      <c r="AL7" s="611">
        <v>0.1</v>
      </c>
      <c r="AM7" s="643"/>
      <c r="AN7" s="643"/>
      <c r="AO7" s="644"/>
      <c r="AP7" s="585" t="s">
        <v>213</v>
      </c>
      <c r="AQ7" s="586"/>
      <c r="AR7" s="586"/>
      <c r="AS7" s="586"/>
      <c r="AT7" s="586"/>
      <c r="AU7" s="586"/>
      <c r="AV7" s="586"/>
      <c r="AW7" s="586"/>
      <c r="AX7" s="586"/>
      <c r="AY7" s="586"/>
      <c r="AZ7" s="586"/>
      <c r="BA7" s="586"/>
      <c r="BB7" s="586"/>
      <c r="BC7" s="586"/>
      <c r="BD7" s="586"/>
      <c r="BE7" s="586"/>
      <c r="BF7" s="587"/>
      <c r="BG7" s="588">
        <v>1307433</v>
      </c>
      <c r="BH7" s="589"/>
      <c r="BI7" s="589"/>
      <c r="BJ7" s="589"/>
      <c r="BK7" s="589"/>
      <c r="BL7" s="589"/>
      <c r="BM7" s="589"/>
      <c r="BN7" s="590"/>
      <c r="BO7" s="641">
        <v>35.1</v>
      </c>
      <c r="BP7" s="641"/>
      <c r="BQ7" s="641"/>
      <c r="BR7" s="641"/>
      <c r="BS7" s="642">
        <v>24228</v>
      </c>
      <c r="BT7" s="642"/>
      <c r="BU7" s="642"/>
      <c r="BV7" s="642"/>
      <c r="BW7" s="642"/>
      <c r="BX7" s="642"/>
      <c r="BY7" s="642"/>
      <c r="BZ7" s="642"/>
      <c r="CA7" s="642"/>
      <c r="CB7" s="678"/>
      <c r="CD7" s="625" t="s">
        <v>214</v>
      </c>
      <c r="CE7" s="622"/>
      <c r="CF7" s="622"/>
      <c r="CG7" s="622"/>
      <c r="CH7" s="622"/>
      <c r="CI7" s="622"/>
      <c r="CJ7" s="622"/>
      <c r="CK7" s="622"/>
      <c r="CL7" s="622"/>
      <c r="CM7" s="622"/>
      <c r="CN7" s="622"/>
      <c r="CO7" s="622"/>
      <c r="CP7" s="622"/>
      <c r="CQ7" s="623"/>
      <c r="CR7" s="588">
        <v>1435899</v>
      </c>
      <c r="CS7" s="589"/>
      <c r="CT7" s="589"/>
      <c r="CU7" s="589"/>
      <c r="CV7" s="589"/>
      <c r="CW7" s="589"/>
      <c r="CX7" s="589"/>
      <c r="CY7" s="590"/>
      <c r="CZ7" s="641">
        <v>11.5</v>
      </c>
      <c r="DA7" s="641"/>
      <c r="DB7" s="641"/>
      <c r="DC7" s="641"/>
      <c r="DD7" s="594" t="s">
        <v>211</v>
      </c>
      <c r="DE7" s="589"/>
      <c r="DF7" s="589"/>
      <c r="DG7" s="589"/>
      <c r="DH7" s="589"/>
      <c r="DI7" s="589"/>
      <c r="DJ7" s="589"/>
      <c r="DK7" s="589"/>
      <c r="DL7" s="589"/>
      <c r="DM7" s="589"/>
      <c r="DN7" s="589"/>
      <c r="DO7" s="589"/>
      <c r="DP7" s="590"/>
      <c r="DQ7" s="594">
        <v>1111241</v>
      </c>
      <c r="DR7" s="589"/>
      <c r="DS7" s="589"/>
      <c r="DT7" s="589"/>
      <c r="DU7" s="589"/>
      <c r="DV7" s="589"/>
      <c r="DW7" s="589"/>
      <c r="DX7" s="589"/>
      <c r="DY7" s="589"/>
      <c r="DZ7" s="589"/>
      <c r="EA7" s="589"/>
      <c r="EB7" s="589"/>
      <c r="EC7" s="624"/>
    </row>
    <row r="8" spans="2:143" ht="11.25" customHeight="1" x14ac:dyDescent="0.15">
      <c r="B8" s="585" t="s">
        <v>215</v>
      </c>
      <c r="C8" s="586"/>
      <c r="D8" s="586"/>
      <c r="E8" s="586"/>
      <c r="F8" s="586"/>
      <c r="G8" s="586"/>
      <c r="H8" s="586"/>
      <c r="I8" s="586"/>
      <c r="J8" s="586"/>
      <c r="K8" s="586"/>
      <c r="L8" s="586"/>
      <c r="M8" s="586"/>
      <c r="N8" s="586"/>
      <c r="O8" s="586"/>
      <c r="P8" s="586"/>
      <c r="Q8" s="587"/>
      <c r="R8" s="588">
        <v>17053</v>
      </c>
      <c r="S8" s="589"/>
      <c r="T8" s="589"/>
      <c r="U8" s="589"/>
      <c r="V8" s="589"/>
      <c r="W8" s="589"/>
      <c r="X8" s="589"/>
      <c r="Y8" s="590"/>
      <c r="Z8" s="641">
        <v>0.1</v>
      </c>
      <c r="AA8" s="641"/>
      <c r="AB8" s="641"/>
      <c r="AC8" s="641"/>
      <c r="AD8" s="642">
        <v>17053</v>
      </c>
      <c r="AE8" s="642"/>
      <c r="AF8" s="642"/>
      <c r="AG8" s="642"/>
      <c r="AH8" s="642"/>
      <c r="AI8" s="642"/>
      <c r="AJ8" s="642"/>
      <c r="AK8" s="642"/>
      <c r="AL8" s="611">
        <v>0.3</v>
      </c>
      <c r="AM8" s="643"/>
      <c r="AN8" s="643"/>
      <c r="AO8" s="644"/>
      <c r="AP8" s="585" t="s">
        <v>216</v>
      </c>
      <c r="AQ8" s="586"/>
      <c r="AR8" s="586"/>
      <c r="AS8" s="586"/>
      <c r="AT8" s="586"/>
      <c r="AU8" s="586"/>
      <c r="AV8" s="586"/>
      <c r="AW8" s="586"/>
      <c r="AX8" s="586"/>
      <c r="AY8" s="586"/>
      <c r="AZ8" s="586"/>
      <c r="BA8" s="586"/>
      <c r="BB8" s="586"/>
      <c r="BC8" s="586"/>
      <c r="BD8" s="586"/>
      <c r="BE8" s="586"/>
      <c r="BF8" s="587"/>
      <c r="BG8" s="588">
        <v>44560</v>
      </c>
      <c r="BH8" s="589"/>
      <c r="BI8" s="589"/>
      <c r="BJ8" s="589"/>
      <c r="BK8" s="589"/>
      <c r="BL8" s="589"/>
      <c r="BM8" s="589"/>
      <c r="BN8" s="590"/>
      <c r="BO8" s="641">
        <v>1.2</v>
      </c>
      <c r="BP8" s="641"/>
      <c r="BQ8" s="641"/>
      <c r="BR8" s="641"/>
      <c r="BS8" s="594" t="s">
        <v>108</v>
      </c>
      <c r="BT8" s="589"/>
      <c r="BU8" s="589"/>
      <c r="BV8" s="589"/>
      <c r="BW8" s="589"/>
      <c r="BX8" s="589"/>
      <c r="BY8" s="589"/>
      <c r="BZ8" s="589"/>
      <c r="CA8" s="589"/>
      <c r="CB8" s="624"/>
      <c r="CD8" s="625" t="s">
        <v>217</v>
      </c>
      <c r="CE8" s="622"/>
      <c r="CF8" s="622"/>
      <c r="CG8" s="622"/>
      <c r="CH8" s="622"/>
      <c r="CI8" s="622"/>
      <c r="CJ8" s="622"/>
      <c r="CK8" s="622"/>
      <c r="CL8" s="622"/>
      <c r="CM8" s="622"/>
      <c r="CN8" s="622"/>
      <c r="CO8" s="622"/>
      <c r="CP8" s="622"/>
      <c r="CQ8" s="623"/>
      <c r="CR8" s="588">
        <v>4628215</v>
      </c>
      <c r="CS8" s="589"/>
      <c r="CT8" s="589"/>
      <c r="CU8" s="589"/>
      <c r="CV8" s="589"/>
      <c r="CW8" s="589"/>
      <c r="CX8" s="589"/>
      <c r="CY8" s="590"/>
      <c r="CZ8" s="641">
        <v>37</v>
      </c>
      <c r="DA8" s="641"/>
      <c r="DB8" s="641"/>
      <c r="DC8" s="641"/>
      <c r="DD8" s="594">
        <v>4840</v>
      </c>
      <c r="DE8" s="589"/>
      <c r="DF8" s="589"/>
      <c r="DG8" s="589"/>
      <c r="DH8" s="589"/>
      <c r="DI8" s="589"/>
      <c r="DJ8" s="589"/>
      <c r="DK8" s="589"/>
      <c r="DL8" s="589"/>
      <c r="DM8" s="589"/>
      <c r="DN8" s="589"/>
      <c r="DO8" s="589"/>
      <c r="DP8" s="590"/>
      <c r="DQ8" s="594">
        <v>2551988</v>
      </c>
      <c r="DR8" s="589"/>
      <c r="DS8" s="589"/>
      <c r="DT8" s="589"/>
      <c r="DU8" s="589"/>
      <c r="DV8" s="589"/>
      <c r="DW8" s="589"/>
      <c r="DX8" s="589"/>
      <c r="DY8" s="589"/>
      <c r="DZ8" s="589"/>
      <c r="EA8" s="589"/>
      <c r="EB8" s="589"/>
      <c r="EC8" s="624"/>
    </row>
    <row r="9" spans="2:143" ht="11.25" customHeight="1" x14ac:dyDescent="0.15">
      <c r="B9" s="585" t="s">
        <v>218</v>
      </c>
      <c r="C9" s="586"/>
      <c r="D9" s="586"/>
      <c r="E9" s="586"/>
      <c r="F9" s="586"/>
      <c r="G9" s="586"/>
      <c r="H9" s="586"/>
      <c r="I9" s="586"/>
      <c r="J9" s="586"/>
      <c r="K9" s="586"/>
      <c r="L9" s="586"/>
      <c r="M9" s="586"/>
      <c r="N9" s="586"/>
      <c r="O9" s="586"/>
      <c r="P9" s="586"/>
      <c r="Q9" s="587"/>
      <c r="R9" s="588">
        <v>15389</v>
      </c>
      <c r="S9" s="589"/>
      <c r="T9" s="589"/>
      <c r="U9" s="589"/>
      <c r="V9" s="589"/>
      <c r="W9" s="589"/>
      <c r="X9" s="589"/>
      <c r="Y9" s="590"/>
      <c r="Z9" s="641">
        <v>0.1</v>
      </c>
      <c r="AA9" s="641"/>
      <c r="AB9" s="641"/>
      <c r="AC9" s="641"/>
      <c r="AD9" s="642">
        <v>15389</v>
      </c>
      <c r="AE9" s="642"/>
      <c r="AF9" s="642"/>
      <c r="AG9" s="642"/>
      <c r="AH9" s="642"/>
      <c r="AI9" s="642"/>
      <c r="AJ9" s="642"/>
      <c r="AK9" s="642"/>
      <c r="AL9" s="611">
        <v>0.2</v>
      </c>
      <c r="AM9" s="643"/>
      <c r="AN9" s="643"/>
      <c r="AO9" s="644"/>
      <c r="AP9" s="585" t="s">
        <v>219</v>
      </c>
      <c r="AQ9" s="586"/>
      <c r="AR9" s="586"/>
      <c r="AS9" s="586"/>
      <c r="AT9" s="586"/>
      <c r="AU9" s="586"/>
      <c r="AV9" s="586"/>
      <c r="AW9" s="586"/>
      <c r="AX9" s="586"/>
      <c r="AY9" s="586"/>
      <c r="AZ9" s="586"/>
      <c r="BA9" s="586"/>
      <c r="BB9" s="586"/>
      <c r="BC9" s="586"/>
      <c r="BD9" s="586"/>
      <c r="BE9" s="586"/>
      <c r="BF9" s="587"/>
      <c r="BG9" s="588">
        <v>1042267</v>
      </c>
      <c r="BH9" s="589"/>
      <c r="BI9" s="589"/>
      <c r="BJ9" s="589"/>
      <c r="BK9" s="589"/>
      <c r="BL9" s="589"/>
      <c r="BM9" s="589"/>
      <c r="BN9" s="590"/>
      <c r="BO9" s="641">
        <v>28</v>
      </c>
      <c r="BP9" s="641"/>
      <c r="BQ9" s="641"/>
      <c r="BR9" s="641"/>
      <c r="BS9" s="594" t="s">
        <v>108</v>
      </c>
      <c r="BT9" s="589"/>
      <c r="BU9" s="589"/>
      <c r="BV9" s="589"/>
      <c r="BW9" s="589"/>
      <c r="BX9" s="589"/>
      <c r="BY9" s="589"/>
      <c r="BZ9" s="589"/>
      <c r="CA9" s="589"/>
      <c r="CB9" s="624"/>
      <c r="CD9" s="625" t="s">
        <v>220</v>
      </c>
      <c r="CE9" s="622"/>
      <c r="CF9" s="622"/>
      <c r="CG9" s="622"/>
      <c r="CH9" s="622"/>
      <c r="CI9" s="622"/>
      <c r="CJ9" s="622"/>
      <c r="CK9" s="622"/>
      <c r="CL9" s="622"/>
      <c r="CM9" s="622"/>
      <c r="CN9" s="622"/>
      <c r="CO9" s="622"/>
      <c r="CP9" s="622"/>
      <c r="CQ9" s="623"/>
      <c r="CR9" s="588">
        <v>931552</v>
      </c>
      <c r="CS9" s="589"/>
      <c r="CT9" s="589"/>
      <c r="CU9" s="589"/>
      <c r="CV9" s="589"/>
      <c r="CW9" s="589"/>
      <c r="CX9" s="589"/>
      <c r="CY9" s="590"/>
      <c r="CZ9" s="641">
        <v>7.5</v>
      </c>
      <c r="DA9" s="641"/>
      <c r="DB9" s="641"/>
      <c r="DC9" s="641"/>
      <c r="DD9" s="594">
        <v>79229</v>
      </c>
      <c r="DE9" s="589"/>
      <c r="DF9" s="589"/>
      <c r="DG9" s="589"/>
      <c r="DH9" s="589"/>
      <c r="DI9" s="589"/>
      <c r="DJ9" s="589"/>
      <c r="DK9" s="589"/>
      <c r="DL9" s="589"/>
      <c r="DM9" s="589"/>
      <c r="DN9" s="589"/>
      <c r="DO9" s="589"/>
      <c r="DP9" s="590"/>
      <c r="DQ9" s="594">
        <v>812737</v>
      </c>
      <c r="DR9" s="589"/>
      <c r="DS9" s="589"/>
      <c r="DT9" s="589"/>
      <c r="DU9" s="589"/>
      <c r="DV9" s="589"/>
      <c r="DW9" s="589"/>
      <c r="DX9" s="589"/>
      <c r="DY9" s="589"/>
      <c r="DZ9" s="589"/>
      <c r="EA9" s="589"/>
      <c r="EB9" s="589"/>
      <c r="EC9" s="624"/>
    </row>
    <row r="10" spans="2:143" ht="11.25" customHeight="1" x14ac:dyDescent="0.15">
      <c r="B10" s="585" t="s">
        <v>221</v>
      </c>
      <c r="C10" s="586"/>
      <c r="D10" s="586"/>
      <c r="E10" s="586"/>
      <c r="F10" s="586"/>
      <c r="G10" s="586"/>
      <c r="H10" s="586"/>
      <c r="I10" s="586"/>
      <c r="J10" s="586"/>
      <c r="K10" s="586"/>
      <c r="L10" s="586"/>
      <c r="M10" s="586"/>
      <c r="N10" s="586"/>
      <c r="O10" s="586"/>
      <c r="P10" s="586"/>
      <c r="Q10" s="587"/>
      <c r="R10" s="588">
        <v>539773</v>
      </c>
      <c r="S10" s="589"/>
      <c r="T10" s="589"/>
      <c r="U10" s="589"/>
      <c r="V10" s="589"/>
      <c r="W10" s="589"/>
      <c r="X10" s="589"/>
      <c r="Y10" s="590"/>
      <c r="Z10" s="641">
        <v>4.3</v>
      </c>
      <c r="AA10" s="641"/>
      <c r="AB10" s="641"/>
      <c r="AC10" s="641"/>
      <c r="AD10" s="642">
        <v>539773</v>
      </c>
      <c r="AE10" s="642"/>
      <c r="AF10" s="642"/>
      <c r="AG10" s="642"/>
      <c r="AH10" s="642"/>
      <c r="AI10" s="642"/>
      <c r="AJ10" s="642"/>
      <c r="AK10" s="642"/>
      <c r="AL10" s="611">
        <v>8</v>
      </c>
      <c r="AM10" s="643"/>
      <c r="AN10" s="643"/>
      <c r="AO10" s="644"/>
      <c r="AP10" s="585" t="s">
        <v>222</v>
      </c>
      <c r="AQ10" s="586"/>
      <c r="AR10" s="586"/>
      <c r="AS10" s="586"/>
      <c r="AT10" s="586"/>
      <c r="AU10" s="586"/>
      <c r="AV10" s="586"/>
      <c r="AW10" s="586"/>
      <c r="AX10" s="586"/>
      <c r="AY10" s="586"/>
      <c r="AZ10" s="586"/>
      <c r="BA10" s="586"/>
      <c r="BB10" s="586"/>
      <c r="BC10" s="586"/>
      <c r="BD10" s="586"/>
      <c r="BE10" s="586"/>
      <c r="BF10" s="587"/>
      <c r="BG10" s="588">
        <v>78094</v>
      </c>
      <c r="BH10" s="589"/>
      <c r="BI10" s="589"/>
      <c r="BJ10" s="589"/>
      <c r="BK10" s="589"/>
      <c r="BL10" s="589"/>
      <c r="BM10" s="589"/>
      <c r="BN10" s="590"/>
      <c r="BO10" s="641">
        <v>2.1</v>
      </c>
      <c r="BP10" s="641"/>
      <c r="BQ10" s="641"/>
      <c r="BR10" s="641"/>
      <c r="BS10" s="594" t="s">
        <v>108</v>
      </c>
      <c r="BT10" s="589"/>
      <c r="BU10" s="589"/>
      <c r="BV10" s="589"/>
      <c r="BW10" s="589"/>
      <c r="BX10" s="589"/>
      <c r="BY10" s="589"/>
      <c r="BZ10" s="589"/>
      <c r="CA10" s="589"/>
      <c r="CB10" s="624"/>
      <c r="CD10" s="625" t="s">
        <v>223</v>
      </c>
      <c r="CE10" s="622"/>
      <c r="CF10" s="622"/>
      <c r="CG10" s="622"/>
      <c r="CH10" s="622"/>
      <c r="CI10" s="622"/>
      <c r="CJ10" s="622"/>
      <c r="CK10" s="622"/>
      <c r="CL10" s="622"/>
      <c r="CM10" s="622"/>
      <c r="CN10" s="622"/>
      <c r="CO10" s="622"/>
      <c r="CP10" s="622"/>
      <c r="CQ10" s="623"/>
      <c r="CR10" s="588">
        <v>69096</v>
      </c>
      <c r="CS10" s="589"/>
      <c r="CT10" s="589"/>
      <c r="CU10" s="589"/>
      <c r="CV10" s="589"/>
      <c r="CW10" s="589"/>
      <c r="CX10" s="589"/>
      <c r="CY10" s="590"/>
      <c r="CZ10" s="641">
        <v>0.6</v>
      </c>
      <c r="DA10" s="641"/>
      <c r="DB10" s="641"/>
      <c r="DC10" s="641"/>
      <c r="DD10" s="594" t="s">
        <v>108</v>
      </c>
      <c r="DE10" s="589"/>
      <c r="DF10" s="589"/>
      <c r="DG10" s="589"/>
      <c r="DH10" s="589"/>
      <c r="DI10" s="589"/>
      <c r="DJ10" s="589"/>
      <c r="DK10" s="589"/>
      <c r="DL10" s="589"/>
      <c r="DM10" s="589"/>
      <c r="DN10" s="589"/>
      <c r="DO10" s="589"/>
      <c r="DP10" s="590"/>
      <c r="DQ10" s="594">
        <v>29177</v>
      </c>
      <c r="DR10" s="589"/>
      <c r="DS10" s="589"/>
      <c r="DT10" s="589"/>
      <c r="DU10" s="589"/>
      <c r="DV10" s="589"/>
      <c r="DW10" s="589"/>
      <c r="DX10" s="589"/>
      <c r="DY10" s="589"/>
      <c r="DZ10" s="589"/>
      <c r="EA10" s="589"/>
      <c r="EB10" s="589"/>
      <c r="EC10" s="624"/>
    </row>
    <row r="11" spans="2:143" ht="11.25" customHeight="1" x14ac:dyDescent="0.15">
      <c r="B11" s="585" t="s">
        <v>224</v>
      </c>
      <c r="C11" s="586"/>
      <c r="D11" s="586"/>
      <c r="E11" s="586"/>
      <c r="F11" s="586"/>
      <c r="G11" s="586"/>
      <c r="H11" s="586"/>
      <c r="I11" s="586"/>
      <c r="J11" s="586"/>
      <c r="K11" s="586"/>
      <c r="L11" s="586"/>
      <c r="M11" s="586"/>
      <c r="N11" s="586"/>
      <c r="O11" s="586"/>
      <c r="P11" s="586"/>
      <c r="Q11" s="587"/>
      <c r="R11" s="588">
        <v>25008</v>
      </c>
      <c r="S11" s="589"/>
      <c r="T11" s="589"/>
      <c r="U11" s="589"/>
      <c r="V11" s="589"/>
      <c r="W11" s="589"/>
      <c r="X11" s="589"/>
      <c r="Y11" s="590"/>
      <c r="Z11" s="641">
        <v>0.2</v>
      </c>
      <c r="AA11" s="641"/>
      <c r="AB11" s="641"/>
      <c r="AC11" s="641"/>
      <c r="AD11" s="642">
        <v>25008</v>
      </c>
      <c r="AE11" s="642"/>
      <c r="AF11" s="642"/>
      <c r="AG11" s="642"/>
      <c r="AH11" s="642"/>
      <c r="AI11" s="642"/>
      <c r="AJ11" s="642"/>
      <c r="AK11" s="642"/>
      <c r="AL11" s="611">
        <v>0.4</v>
      </c>
      <c r="AM11" s="643"/>
      <c r="AN11" s="643"/>
      <c r="AO11" s="644"/>
      <c r="AP11" s="585" t="s">
        <v>225</v>
      </c>
      <c r="AQ11" s="586"/>
      <c r="AR11" s="586"/>
      <c r="AS11" s="586"/>
      <c r="AT11" s="586"/>
      <c r="AU11" s="586"/>
      <c r="AV11" s="586"/>
      <c r="AW11" s="586"/>
      <c r="AX11" s="586"/>
      <c r="AY11" s="586"/>
      <c r="AZ11" s="586"/>
      <c r="BA11" s="586"/>
      <c r="BB11" s="586"/>
      <c r="BC11" s="586"/>
      <c r="BD11" s="586"/>
      <c r="BE11" s="586"/>
      <c r="BF11" s="587"/>
      <c r="BG11" s="588">
        <v>142512</v>
      </c>
      <c r="BH11" s="589"/>
      <c r="BI11" s="589"/>
      <c r="BJ11" s="589"/>
      <c r="BK11" s="589"/>
      <c r="BL11" s="589"/>
      <c r="BM11" s="589"/>
      <c r="BN11" s="590"/>
      <c r="BO11" s="641">
        <v>3.8</v>
      </c>
      <c r="BP11" s="641"/>
      <c r="BQ11" s="641"/>
      <c r="BR11" s="641"/>
      <c r="BS11" s="594">
        <v>24228</v>
      </c>
      <c r="BT11" s="589"/>
      <c r="BU11" s="589"/>
      <c r="BV11" s="589"/>
      <c r="BW11" s="589"/>
      <c r="BX11" s="589"/>
      <c r="BY11" s="589"/>
      <c r="BZ11" s="589"/>
      <c r="CA11" s="589"/>
      <c r="CB11" s="624"/>
      <c r="CD11" s="625" t="s">
        <v>226</v>
      </c>
      <c r="CE11" s="622"/>
      <c r="CF11" s="622"/>
      <c r="CG11" s="622"/>
      <c r="CH11" s="622"/>
      <c r="CI11" s="622"/>
      <c r="CJ11" s="622"/>
      <c r="CK11" s="622"/>
      <c r="CL11" s="622"/>
      <c r="CM11" s="622"/>
      <c r="CN11" s="622"/>
      <c r="CO11" s="622"/>
      <c r="CP11" s="622"/>
      <c r="CQ11" s="623"/>
      <c r="CR11" s="588">
        <v>362873</v>
      </c>
      <c r="CS11" s="589"/>
      <c r="CT11" s="589"/>
      <c r="CU11" s="589"/>
      <c r="CV11" s="589"/>
      <c r="CW11" s="589"/>
      <c r="CX11" s="589"/>
      <c r="CY11" s="590"/>
      <c r="CZ11" s="641">
        <v>2.9</v>
      </c>
      <c r="DA11" s="641"/>
      <c r="DB11" s="641"/>
      <c r="DC11" s="641"/>
      <c r="DD11" s="594">
        <v>219460</v>
      </c>
      <c r="DE11" s="589"/>
      <c r="DF11" s="589"/>
      <c r="DG11" s="589"/>
      <c r="DH11" s="589"/>
      <c r="DI11" s="589"/>
      <c r="DJ11" s="589"/>
      <c r="DK11" s="589"/>
      <c r="DL11" s="589"/>
      <c r="DM11" s="589"/>
      <c r="DN11" s="589"/>
      <c r="DO11" s="589"/>
      <c r="DP11" s="590"/>
      <c r="DQ11" s="594">
        <v>127484</v>
      </c>
      <c r="DR11" s="589"/>
      <c r="DS11" s="589"/>
      <c r="DT11" s="589"/>
      <c r="DU11" s="589"/>
      <c r="DV11" s="589"/>
      <c r="DW11" s="589"/>
      <c r="DX11" s="589"/>
      <c r="DY11" s="589"/>
      <c r="DZ11" s="589"/>
      <c r="EA11" s="589"/>
      <c r="EB11" s="589"/>
      <c r="EC11" s="624"/>
    </row>
    <row r="12" spans="2:143" ht="11.25" customHeight="1" x14ac:dyDescent="0.15">
      <c r="B12" s="585" t="s">
        <v>227</v>
      </c>
      <c r="C12" s="586"/>
      <c r="D12" s="586"/>
      <c r="E12" s="586"/>
      <c r="F12" s="586"/>
      <c r="G12" s="586"/>
      <c r="H12" s="586"/>
      <c r="I12" s="586"/>
      <c r="J12" s="586"/>
      <c r="K12" s="586"/>
      <c r="L12" s="586"/>
      <c r="M12" s="586"/>
      <c r="N12" s="586"/>
      <c r="O12" s="586"/>
      <c r="P12" s="586"/>
      <c r="Q12" s="587"/>
      <c r="R12" s="588" t="s">
        <v>108</v>
      </c>
      <c r="S12" s="589"/>
      <c r="T12" s="589"/>
      <c r="U12" s="589"/>
      <c r="V12" s="589"/>
      <c r="W12" s="589"/>
      <c r="X12" s="589"/>
      <c r="Y12" s="590"/>
      <c r="Z12" s="641" t="s">
        <v>108</v>
      </c>
      <c r="AA12" s="641"/>
      <c r="AB12" s="641"/>
      <c r="AC12" s="641"/>
      <c r="AD12" s="642" t="s">
        <v>108</v>
      </c>
      <c r="AE12" s="642"/>
      <c r="AF12" s="642"/>
      <c r="AG12" s="642"/>
      <c r="AH12" s="642"/>
      <c r="AI12" s="642"/>
      <c r="AJ12" s="642"/>
      <c r="AK12" s="642"/>
      <c r="AL12" s="611" t="s">
        <v>108</v>
      </c>
      <c r="AM12" s="643"/>
      <c r="AN12" s="643"/>
      <c r="AO12" s="644"/>
      <c r="AP12" s="585" t="s">
        <v>228</v>
      </c>
      <c r="AQ12" s="586"/>
      <c r="AR12" s="586"/>
      <c r="AS12" s="586"/>
      <c r="AT12" s="586"/>
      <c r="AU12" s="586"/>
      <c r="AV12" s="586"/>
      <c r="AW12" s="586"/>
      <c r="AX12" s="586"/>
      <c r="AY12" s="586"/>
      <c r="AZ12" s="586"/>
      <c r="BA12" s="586"/>
      <c r="BB12" s="586"/>
      <c r="BC12" s="586"/>
      <c r="BD12" s="586"/>
      <c r="BE12" s="586"/>
      <c r="BF12" s="587"/>
      <c r="BG12" s="588">
        <v>2154065</v>
      </c>
      <c r="BH12" s="589"/>
      <c r="BI12" s="589"/>
      <c r="BJ12" s="589"/>
      <c r="BK12" s="589"/>
      <c r="BL12" s="589"/>
      <c r="BM12" s="589"/>
      <c r="BN12" s="590"/>
      <c r="BO12" s="641">
        <v>57.8</v>
      </c>
      <c r="BP12" s="641"/>
      <c r="BQ12" s="641"/>
      <c r="BR12" s="641"/>
      <c r="BS12" s="594" t="s">
        <v>108</v>
      </c>
      <c r="BT12" s="589"/>
      <c r="BU12" s="589"/>
      <c r="BV12" s="589"/>
      <c r="BW12" s="589"/>
      <c r="BX12" s="589"/>
      <c r="BY12" s="589"/>
      <c r="BZ12" s="589"/>
      <c r="CA12" s="589"/>
      <c r="CB12" s="624"/>
      <c r="CD12" s="625" t="s">
        <v>229</v>
      </c>
      <c r="CE12" s="622"/>
      <c r="CF12" s="622"/>
      <c r="CG12" s="622"/>
      <c r="CH12" s="622"/>
      <c r="CI12" s="622"/>
      <c r="CJ12" s="622"/>
      <c r="CK12" s="622"/>
      <c r="CL12" s="622"/>
      <c r="CM12" s="622"/>
      <c r="CN12" s="622"/>
      <c r="CO12" s="622"/>
      <c r="CP12" s="622"/>
      <c r="CQ12" s="623"/>
      <c r="CR12" s="588">
        <v>496356</v>
      </c>
      <c r="CS12" s="589"/>
      <c r="CT12" s="589"/>
      <c r="CU12" s="589"/>
      <c r="CV12" s="589"/>
      <c r="CW12" s="589"/>
      <c r="CX12" s="589"/>
      <c r="CY12" s="590"/>
      <c r="CZ12" s="641">
        <v>4</v>
      </c>
      <c r="DA12" s="641"/>
      <c r="DB12" s="641"/>
      <c r="DC12" s="641"/>
      <c r="DD12" s="594">
        <v>6348</v>
      </c>
      <c r="DE12" s="589"/>
      <c r="DF12" s="589"/>
      <c r="DG12" s="589"/>
      <c r="DH12" s="589"/>
      <c r="DI12" s="589"/>
      <c r="DJ12" s="589"/>
      <c r="DK12" s="589"/>
      <c r="DL12" s="589"/>
      <c r="DM12" s="589"/>
      <c r="DN12" s="589"/>
      <c r="DO12" s="589"/>
      <c r="DP12" s="590"/>
      <c r="DQ12" s="594">
        <v>81881</v>
      </c>
      <c r="DR12" s="589"/>
      <c r="DS12" s="589"/>
      <c r="DT12" s="589"/>
      <c r="DU12" s="589"/>
      <c r="DV12" s="589"/>
      <c r="DW12" s="589"/>
      <c r="DX12" s="589"/>
      <c r="DY12" s="589"/>
      <c r="DZ12" s="589"/>
      <c r="EA12" s="589"/>
      <c r="EB12" s="589"/>
      <c r="EC12" s="624"/>
    </row>
    <row r="13" spans="2:143" ht="11.25" customHeight="1" x14ac:dyDescent="0.15">
      <c r="B13" s="585" t="s">
        <v>230</v>
      </c>
      <c r="C13" s="586"/>
      <c r="D13" s="586"/>
      <c r="E13" s="586"/>
      <c r="F13" s="586"/>
      <c r="G13" s="586"/>
      <c r="H13" s="586"/>
      <c r="I13" s="586"/>
      <c r="J13" s="586"/>
      <c r="K13" s="586"/>
      <c r="L13" s="586"/>
      <c r="M13" s="586"/>
      <c r="N13" s="586"/>
      <c r="O13" s="586"/>
      <c r="P13" s="586"/>
      <c r="Q13" s="587"/>
      <c r="R13" s="588">
        <v>23076</v>
      </c>
      <c r="S13" s="589"/>
      <c r="T13" s="589"/>
      <c r="U13" s="589"/>
      <c r="V13" s="589"/>
      <c r="W13" s="589"/>
      <c r="X13" s="589"/>
      <c r="Y13" s="590"/>
      <c r="Z13" s="641">
        <v>0.2</v>
      </c>
      <c r="AA13" s="641"/>
      <c r="AB13" s="641"/>
      <c r="AC13" s="641"/>
      <c r="AD13" s="642">
        <v>23076</v>
      </c>
      <c r="AE13" s="642"/>
      <c r="AF13" s="642"/>
      <c r="AG13" s="642"/>
      <c r="AH13" s="642"/>
      <c r="AI13" s="642"/>
      <c r="AJ13" s="642"/>
      <c r="AK13" s="642"/>
      <c r="AL13" s="611">
        <v>0.3</v>
      </c>
      <c r="AM13" s="643"/>
      <c r="AN13" s="643"/>
      <c r="AO13" s="644"/>
      <c r="AP13" s="585" t="s">
        <v>231</v>
      </c>
      <c r="AQ13" s="586"/>
      <c r="AR13" s="586"/>
      <c r="AS13" s="586"/>
      <c r="AT13" s="586"/>
      <c r="AU13" s="586"/>
      <c r="AV13" s="586"/>
      <c r="AW13" s="586"/>
      <c r="AX13" s="586"/>
      <c r="AY13" s="586"/>
      <c r="AZ13" s="586"/>
      <c r="BA13" s="586"/>
      <c r="BB13" s="586"/>
      <c r="BC13" s="586"/>
      <c r="BD13" s="586"/>
      <c r="BE13" s="586"/>
      <c r="BF13" s="587"/>
      <c r="BG13" s="588">
        <v>2143333</v>
      </c>
      <c r="BH13" s="589"/>
      <c r="BI13" s="589"/>
      <c r="BJ13" s="589"/>
      <c r="BK13" s="589"/>
      <c r="BL13" s="589"/>
      <c r="BM13" s="589"/>
      <c r="BN13" s="590"/>
      <c r="BO13" s="641">
        <v>57.5</v>
      </c>
      <c r="BP13" s="641"/>
      <c r="BQ13" s="641"/>
      <c r="BR13" s="641"/>
      <c r="BS13" s="594" t="s">
        <v>108</v>
      </c>
      <c r="BT13" s="589"/>
      <c r="BU13" s="589"/>
      <c r="BV13" s="589"/>
      <c r="BW13" s="589"/>
      <c r="BX13" s="589"/>
      <c r="BY13" s="589"/>
      <c r="BZ13" s="589"/>
      <c r="CA13" s="589"/>
      <c r="CB13" s="624"/>
      <c r="CD13" s="625" t="s">
        <v>232</v>
      </c>
      <c r="CE13" s="622"/>
      <c r="CF13" s="622"/>
      <c r="CG13" s="622"/>
      <c r="CH13" s="622"/>
      <c r="CI13" s="622"/>
      <c r="CJ13" s="622"/>
      <c r="CK13" s="622"/>
      <c r="CL13" s="622"/>
      <c r="CM13" s="622"/>
      <c r="CN13" s="622"/>
      <c r="CO13" s="622"/>
      <c r="CP13" s="622"/>
      <c r="CQ13" s="623"/>
      <c r="CR13" s="588">
        <v>1189323</v>
      </c>
      <c r="CS13" s="589"/>
      <c r="CT13" s="589"/>
      <c r="CU13" s="589"/>
      <c r="CV13" s="589"/>
      <c r="CW13" s="589"/>
      <c r="CX13" s="589"/>
      <c r="CY13" s="590"/>
      <c r="CZ13" s="641">
        <v>9.5</v>
      </c>
      <c r="DA13" s="641"/>
      <c r="DB13" s="641"/>
      <c r="DC13" s="641"/>
      <c r="DD13" s="594">
        <v>391214</v>
      </c>
      <c r="DE13" s="589"/>
      <c r="DF13" s="589"/>
      <c r="DG13" s="589"/>
      <c r="DH13" s="589"/>
      <c r="DI13" s="589"/>
      <c r="DJ13" s="589"/>
      <c r="DK13" s="589"/>
      <c r="DL13" s="589"/>
      <c r="DM13" s="589"/>
      <c r="DN13" s="589"/>
      <c r="DO13" s="589"/>
      <c r="DP13" s="590"/>
      <c r="DQ13" s="594">
        <v>748822</v>
      </c>
      <c r="DR13" s="589"/>
      <c r="DS13" s="589"/>
      <c r="DT13" s="589"/>
      <c r="DU13" s="589"/>
      <c r="DV13" s="589"/>
      <c r="DW13" s="589"/>
      <c r="DX13" s="589"/>
      <c r="DY13" s="589"/>
      <c r="DZ13" s="589"/>
      <c r="EA13" s="589"/>
      <c r="EB13" s="589"/>
      <c r="EC13" s="624"/>
    </row>
    <row r="14" spans="2:143" ht="11.25" customHeight="1" x14ac:dyDescent="0.15">
      <c r="B14" s="585" t="s">
        <v>233</v>
      </c>
      <c r="C14" s="586"/>
      <c r="D14" s="586"/>
      <c r="E14" s="586"/>
      <c r="F14" s="586"/>
      <c r="G14" s="586"/>
      <c r="H14" s="586"/>
      <c r="I14" s="586"/>
      <c r="J14" s="586"/>
      <c r="K14" s="586"/>
      <c r="L14" s="586"/>
      <c r="M14" s="586"/>
      <c r="N14" s="586"/>
      <c r="O14" s="586"/>
      <c r="P14" s="586"/>
      <c r="Q14" s="587"/>
      <c r="R14" s="588" t="s">
        <v>108</v>
      </c>
      <c r="S14" s="589"/>
      <c r="T14" s="589"/>
      <c r="U14" s="589"/>
      <c r="V14" s="589"/>
      <c r="W14" s="589"/>
      <c r="X14" s="589"/>
      <c r="Y14" s="590"/>
      <c r="Z14" s="641" t="s">
        <v>108</v>
      </c>
      <c r="AA14" s="641"/>
      <c r="AB14" s="641"/>
      <c r="AC14" s="641"/>
      <c r="AD14" s="642" t="s">
        <v>108</v>
      </c>
      <c r="AE14" s="642"/>
      <c r="AF14" s="642"/>
      <c r="AG14" s="642"/>
      <c r="AH14" s="642"/>
      <c r="AI14" s="642"/>
      <c r="AJ14" s="642"/>
      <c r="AK14" s="642"/>
      <c r="AL14" s="611" t="s">
        <v>108</v>
      </c>
      <c r="AM14" s="643"/>
      <c r="AN14" s="643"/>
      <c r="AO14" s="644"/>
      <c r="AP14" s="585" t="s">
        <v>234</v>
      </c>
      <c r="AQ14" s="586"/>
      <c r="AR14" s="586"/>
      <c r="AS14" s="586"/>
      <c r="AT14" s="586"/>
      <c r="AU14" s="586"/>
      <c r="AV14" s="586"/>
      <c r="AW14" s="586"/>
      <c r="AX14" s="586"/>
      <c r="AY14" s="586"/>
      <c r="AZ14" s="586"/>
      <c r="BA14" s="586"/>
      <c r="BB14" s="586"/>
      <c r="BC14" s="586"/>
      <c r="BD14" s="586"/>
      <c r="BE14" s="586"/>
      <c r="BF14" s="587"/>
      <c r="BG14" s="588">
        <v>65973</v>
      </c>
      <c r="BH14" s="589"/>
      <c r="BI14" s="589"/>
      <c r="BJ14" s="589"/>
      <c r="BK14" s="589"/>
      <c r="BL14" s="589"/>
      <c r="BM14" s="589"/>
      <c r="BN14" s="590"/>
      <c r="BO14" s="641">
        <v>1.8</v>
      </c>
      <c r="BP14" s="641"/>
      <c r="BQ14" s="641"/>
      <c r="BR14" s="641"/>
      <c r="BS14" s="594" t="s">
        <v>108</v>
      </c>
      <c r="BT14" s="589"/>
      <c r="BU14" s="589"/>
      <c r="BV14" s="589"/>
      <c r="BW14" s="589"/>
      <c r="BX14" s="589"/>
      <c r="BY14" s="589"/>
      <c r="BZ14" s="589"/>
      <c r="CA14" s="589"/>
      <c r="CB14" s="624"/>
      <c r="CD14" s="625" t="s">
        <v>235</v>
      </c>
      <c r="CE14" s="622"/>
      <c r="CF14" s="622"/>
      <c r="CG14" s="622"/>
      <c r="CH14" s="622"/>
      <c r="CI14" s="622"/>
      <c r="CJ14" s="622"/>
      <c r="CK14" s="622"/>
      <c r="CL14" s="622"/>
      <c r="CM14" s="622"/>
      <c r="CN14" s="622"/>
      <c r="CO14" s="622"/>
      <c r="CP14" s="622"/>
      <c r="CQ14" s="623"/>
      <c r="CR14" s="588">
        <v>526730</v>
      </c>
      <c r="CS14" s="589"/>
      <c r="CT14" s="589"/>
      <c r="CU14" s="589"/>
      <c r="CV14" s="589"/>
      <c r="CW14" s="589"/>
      <c r="CX14" s="589"/>
      <c r="CY14" s="590"/>
      <c r="CZ14" s="641">
        <v>4.2</v>
      </c>
      <c r="DA14" s="641"/>
      <c r="DB14" s="641"/>
      <c r="DC14" s="641"/>
      <c r="DD14" s="594">
        <v>55537</v>
      </c>
      <c r="DE14" s="589"/>
      <c r="DF14" s="589"/>
      <c r="DG14" s="589"/>
      <c r="DH14" s="589"/>
      <c r="DI14" s="589"/>
      <c r="DJ14" s="589"/>
      <c r="DK14" s="589"/>
      <c r="DL14" s="589"/>
      <c r="DM14" s="589"/>
      <c r="DN14" s="589"/>
      <c r="DO14" s="589"/>
      <c r="DP14" s="590"/>
      <c r="DQ14" s="594">
        <v>465171</v>
      </c>
      <c r="DR14" s="589"/>
      <c r="DS14" s="589"/>
      <c r="DT14" s="589"/>
      <c r="DU14" s="589"/>
      <c r="DV14" s="589"/>
      <c r="DW14" s="589"/>
      <c r="DX14" s="589"/>
      <c r="DY14" s="589"/>
      <c r="DZ14" s="589"/>
      <c r="EA14" s="589"/>
      <c r="EB14" s="589"/>
      <c r="EC14" s="624"/>
    </row>
    <row r="15" spans="2:143" ht="11.25" customHeight="1" x14ac:dyDescent="0.15">
      <c r="B15" s="585" t="s">
        <v>236</v>
      </c>
      <c r="C15" s="586"/>
      <c r="D15" s="586"/>
      <c r="E15" s="586"/>
      <c r="F15" s="586"/>
      <c r="G15" s="586"/>
      <c r="H15" s="586"/>
      <c r="I15" s="586"/>
      <c r="J15" s="586"/>
      <c r="K15" s="586"/>
      <c r="L15" s="586"/>
      <c r="M15" s="586"/>
      <c r="N15" s="586"/>
      <c r="O15" s="586"/>
      <c r="P15" s="586"/>
      <c r="Q15" s="587"/>
      <c r="R15" s="588">
        <v>8424</v>
      </c>
      <c r="S15" s="589"/>
      <c r="T15" s="589"/>
      <c r="U15" s="589"/>
      <c r="V15" s="589"/>
      <c r="W15" s="589"/>
      <c r="X15" s="589"/>
      <c r="Y15" s="590"/>
      <c r="Z15" s="641">
        <v>0.1</v>
      </c>
      <c r="AA15" s="641"/>
      <c r="AB15" s="641"/>
      <c r="AC15" s="641"/>
      <c r="AD15" s="642">
        <v>8424</v>
      </c>
      <c r="AE15" s="642"/>
      <c r="AF15" s="642"/>
      <c r="AG15" s="642"/>
      <c r="AH15" s="642"/>
      <c r="AI15" s="642"/>
      <c r="AJ15" s="642"/>
      <c r="AK15" s="642"/>
      <c r="AL15" s="611">
        <v>0.1</v>
      </c>
      <c r="AM15" s="643"/>
      <c r="AN15" s="643"/>
      <c r="AO15" s="644"/>
      <c r="AP15" s="585" t="s">
        <v>237</v>
      </c>
      <c r="AQ15" s="586"/>
      <c r="AR15" s="586"/>
      <c r="AS15" s="586"/>
      <c r="AT15" s="586"/>
      <c r="AU15" s="586"/>
      <c r="AV15" s="586"/>
      <c r="AW15" s="586"/>
      <c r="AX15" s="586"/>
      <c r="AY15" s="586"/>
      <c r="AZ15" s="586"/>
      <c r="BA15" s="586"/>
      <c r="BB15" s="586"/>
      <c r="BC15" s="586"/>
      <c r="BD15" s="586"/>
      <c r="BE15" s="586"/>
      <c r="BF15" s="587"/>
      <c r="BG15" s="588">
        <v>179720</v>
      </c>
      <c r="BH15" s="589"/>
      <c r="BI15" s="589"/>
      <c r="BJ15" s="589"/>
      <c r="BK15" s="589"/>
      <c r="BL15" s="589"/>
      <c r="BM15" s="589"/>
      <c r="BN15" s="590"/>
      <c r="BO15" s="641">
        <v>4.8</v>
      </c>
      <c r="BP15" s="641"/>
      <c r="BQ15" s="641"/>
      <c r="BR15" s="641"/>
      <c r="BS15" s="594" t="s">
        <v>108</v>
      </c>
      <c r="BT15" s="589"/>
      <c r="BU15" s="589"/>
      <c r="BV15" s="589"/>
      <c r="BW15" s="589"/>
      <c r="BX15" s="589"/>
      <c r="BY15" s="589"/>
      <c r="BZ15" s="589"/>
      <c r="CA15" s="589"/>
      <c r="CB15" s="624"/>
      <c r="CD15" s="625" t="s">
        <v>238</v>
      </c>
      <c r="CE15" s="622"/>
      <c r="CF15" s="622"/>
      <c r="CG15" s="622"/>
      <c r="CH15" s="622"/>
      <c r="CI15" s="622"/>
      <c r="CJ15" s="622"/>
      <c r="CK15" s="622"/>
      <c r="CL15" s="622"/>
      <c r="CM15" s="622"/>
      <c r="CN15" s="622"/>
      <c r="CO15" s="622"/>
      <c r="CP15" s="622"/>
      <c r="CQ15" s="623"/>
      <c r="CR15" s="588">
        <v>1715235</v>
      </c>
      <c r="CS15" s="589"/>
      <c r="CT15" s="589"/>
      <c r="CU15" s="589"/>
      <c r="CV15" s="589"/>
      <c r="CW15" s="589"/>
      <c r="CX15" s="589"/>
      <c r="CY15" s="590"/>
      <c r="CZ15" s="641">
        <v>13.7</v>
      </c>
      <c r="DA15" s="641"/>
      <c r="DB15" s="641"/>
      <c r="DC15" s="641"/>
      <c r="DD15" s="594">
        <v>889551</v>
      </c>
      <c r="DE15" s="589"/>
      <c r="DF15" s="589"/>
      <c r="DG15" s="589"/>
      <c r="DH15" s="589"/>
      <c r="DI15" s="589"/>
      <c r="DJ15" s="589"/>
      <c r="DK15" s="589"/>
      <c r="DL15" s="589"/>
      <c r="DM15" s="589"/>
      <c r="DN15" s="589"/>
      <c r="DO15" s="589"/>
      <c r="DP15" s="590"/>
      <c r="DQ15" s="594">
        <v>840030</v>
      </c>
      <c r="DR15" s="589"/>
      <c r="DS15" s="589"/>
      <c r="DT15" s="589"/>
      <c r="DU15" s="589"/>
      <c r="DV15" s="589"/>
      <c r="DW15" s="589"/>
      <c r="DX15" s="589"/>
      <c r="DY15" s="589"/>
      <c r="DZ15" s="589"/>
      <c r="EA15" s="589"/>
      <c r="EB15" s="589"/>
      <c r="EC15" s="624"/>
    </row>
    <row r="16" spans="2:143" ht="11.25" customHeight="1" x14ac:dyDescent="0.15">
      <c r="B16" s="585" t="s">
        <v>239</v>
      </c>
      <c r="C16" s="586"/>
      <c r="D16" s="586"/>
      <c r="E16" s="586"/>
      <c r="F16" s="586"/>
      <c r="G16" s="586"/>
      <c r="H16" s="586"/>
      <c r="I16" s="586"/>
      <c r="J16" s="586"/>
      <c r="K16" s="586"/>
      <c r="L16" s="586"/>
      <c r="M16" s="586"/>
      <c r="N16" s="586"/>
      <c r="O16" s="586"/>
      <c r="P16" s="586"/>
      <c r="Q16" s="587"/>
      <c r="R16" s="588">
        <v>2741175</v>
      </c>
      <c r="S16" s="589"/>
      <c r="T16" s="589"/>
      <c r="U16" s="589"/>
      <c r="V16" s="589"/>
      <c r="W16" s="589"/>
      <c r="X16" s="589"/>
      <c r="Y16" s="590"/>
      <c r="Z16" s="641">
        <v>21.7</v>
      </c>
      <c r="AA16" s="641"/>
      <c r="AB16" s="641"/>
      <c r="AC16" s="641"/>
      <c r="AD16" s="642">
        <v>2268084</v>
      </c>
      <c r="AE16" s="642"/>
      <c r="AF16" s="642"/>
      <c r="AG16" s="642"/>
      <c r="AH16" s="642"/>
      <c r="AI16" s="642"/>
      <c r="AJ16" s="642"/>
      <c r="AK16" s="642"/>
      <c r="AL16" s="611">
        <v>33.5</v>
      </c>
      <c r="AM16" s="643"/>
      <c r="AN16" s="643"/>
      <c r="AO16" s="644"/>
      <c r="AP16" s="585" t="s">
        <v>240</v>
      </c>
      <c r="AQ16" s="586"/>
      <c r="AR16" s="586"/>
      <c r="AS16" s="586"/>
      <c r="AT16" s="586"/>
      <c r="AU16" s="586"/>
      <c r="AV16" s="586"/>
      <c r="AW16" s="586"/>
      <c r="AX16" s="586"/>
      <c r="AY16" s="586"/>
      <c r="AZ16" s="586"/>
      <c r="BA16" s="586"/>
      <c r="BB16" s="586"/>
      <c r="BC16" s="586"/>
      <c r="BD16" s="586"/>
      <c r="BE16" s="586"/>
      <c r="BF16" s="587"/>
      <c r="BG16" s="588" t="s">
        <v>108</v>
      </c>
      <c r="BH16" s="589"/>
      <c r="BI16" s="589"/>
      <c r="BJ16" s="589"/>
      <c r="BK16" s="589"/>
      <c r="BL16" s="589"/>
      <c r="BM16" s="589"/>
      <c r="BN16" s="590"/>
      <c r="BO16" s="641" t="s">
        <v>108</v>
      </c>
      <c r="BP16" s="641"/>
      <c r="BQ16" s="641"/>
      <c r="BR16" s="641"/>
      <c r="BS16" s="594" t="s">
        <v>108</v>
      </c>
      <c r="BT16" s="589"/>
      <c r="BU16" s="589"/>
      <c r="BV16" s="589"/>
      <c r="BW16" s="589"/>
      <c r="BX16" s="589"/>
      <c r="BY16" s="589"/>
      <c r="BZ16" s="589"/>
      <c r="CA16" s="589"/>
      <c r="CB16" s="624"/>
      <c r="CD16" s="625" t="s">
        <v>241</v>
      </c>
      <c r="CE16" s="622"/>
      <c r="CF16" s="622"/>
      <c r="CG16" s="622"/>
      <c r="CH16" s="622"/>
      <c r="CI16" s="622"/>
      <c r="CJ16" s="622"/>
      <c r="CK16" s="622"/>
      <c r="CL16" s="622"/>
      <c r="CM16" s="622"/>
      <c r="CN16" s="622"/>
      <c r="CO16" s="622"/>
      <c r="CP16" s="622"/>
      <c r="CQ16" s="623"/>
      <c r="CR16" s="588">
        <v>5500</v>
      </c>
      <c r="CS16" s="589"/>
      <c r="CT16" s="589"/>
      <c r="CU16" s="589"/>
      <c r="CV16" s="589"/>
      <c r="CW16" s="589"/>
      <c r="CX16" s="589"/>
      <c r="CY16" s="590"/>
      <c r="CZ16" s="641">
        <v>0</v>
      </c>
      <c r="DA16" s="641"/>
      <c r="DB16" s="641"/>
      <c r="DC16" s="641"/>
      <c r="DD16" s="594" t="s">
        <v>108</v>
      </c>
      <c r="DE16" s="589"/>
      <c r="DF16" s="589"/>
      <c r="DG16" s="589"/>
      <c r="DH16" s="589"/>
      <c r="DI16" s="589"/>
      <c r="DJ16" s="589"/>
      <c r="DK16" s="589"/>
      <c r="DL16" s="589"/>
      <c r="DM16" s="589"/>
      <c r="DN16" s="589"/>
      <c r="DO16" s="589"/>
      <c r="DP16" s="590"/>
      <c r="DQ16" s="594" t="s">
        <v>108</v>
      </c>
      <c r="DR16" s="589"/>
      <c r="DS16" s="589"/>
      <c r="DT16" s="589"/>
      <c r="DU16" s="589"/>
      <c r="DV16" s="589"/>
      <c r="DW16" s="589"/>
      <c r="DX16" s="589"/>
      <c r="DY16" s="589"/>
      <c r="DZ16" s="589"/>
      <c r="EA16" s="589"/>
      <c r="EB16" s="589"/>
      <c r="EC16" s="624"/>
    </row>
    <row r="17" spans="2:133" ht="11.25" customHeight="1" x14ac:dyDescent="0.15">
      <c r="B17" s="585" t="s">
        <v>242</v>
      </c>
      <c r="C17" s="586"/>
      <c r="D17" s="586"/>
      <c r="E17" s="586"/>
      <c r="F17" s="586"/>
      <c r="G17" s="586"/>
      <c r="H17" s="586"/>
      <c r="I17" s="586"/>
      <c r="J17" s="586"/>
      <c r="K17" s="586"/>
      <c r="L17" s="586"/>
      <c r="M17" s="586"/>
      <c r="N17" s="586"/>
      <c r="O17" s="586"/>
      <c r="P17" s="586"/>
      <c r="Q17" s="587"/>
      <c r="R17" s="588">
        <v>2268084</v>
      </c>
      <c r="S17" s="589"/>
      <c r="T17" s="589"/>
      <c r="U17" s="589"/>
      <c r="V17" s="589"/>
      <c r="W17" s="589"/>
      <c r="X17" s="589"/>
      <c r="Y17" s="590"/>
      <c r="Z17" s="641">
        <v>18</v>
      </c>
      <c r="AA17" s="641"/>
      <c r="AB17" s="641"/>
      <c r="AC17" s="641"/>
      <c r="AD17" s="642">
        <v>2268084</v>
      </c>
      <c r="AE17" s="642"/>
      <c r="AF17" s="642"/>
      <c r="AG17" s="642"/>
      <c r="AH17" s="642"/>
      <c r="AI17" s="642"/>
      <c r="AJ17" s="642"/>
      <c r="AK17" s="642"/>
      <c r="AL17" s="611">
        <v>33.5</v>
      </c>
      <c r="AM17" s="643"/>
      <c r="AN17" s="643"/>
      <c r="AO17" s="644"/>
      <c r="AP17" s="585" t="s">
        <v>243</v>
      </c>
      <c r="AQ17" s="586"/>
      <c r="AR17" s="586"/>
      <c r="AS17" s="586"/>
      <c r="AT17" s="586"/>
      <c r="AU17" s="586"/>
      <c r="AV17" s="586"/>
      <c r="AW17" s="586"/>
      <c r="AX17" s="586"/>
      <c r="AY17" s="586"/>
      <c r="AZ17" s="586"/>
      <c r="BA17" s="586"/>
      <c r="BB17" s="586"/>
      <c r="BC17" s="586"/>
      <c r="BD17" s="586"/>
      <c r="BE17" s="586"/>
      <c r="BF17" s="587"/>
      <c r="BG17" s="588" t="s">
        <v>108</v>
      </c>
      <c r="BH17" s="589"/>
      <c r="BI17" s="589"/>
      <c r="BJ17" s="589"/>
      <c r="BK17" s="589"/>
      <c r="BL17" s="589"/>
      <c r="BM17" s="589"/>
      <c r="BN17" s="590"/>
      <c r="BO17" s="641" t="s">
        <v>108</v>
      </c>
      <c r="BP17" s="641"/>
      <c r="BQ17" s="641"/>
      <c r="BR17" s="641"/>
      <c r="BS17" s="594" t="s">
        <v>108</v>
      </c>
      <c r="BT17" s="589"/>
      <c r="BU17" s="589"/>
      <c r="BV17" s="589"/>
      <c r="BW17" s="589"/>
      <c r="BX17" s="589"/>
      <c r="BY17" s="589"/>
      <c r="BZ17" s="589"/>
      <c r="CA17" s="589"/>
      <c r="CB17" s="624"/>
      <c r="CD17" s="625" t="s">
        <v>244</v>
      </c>
      <c r="CE17" s="622"/>
      <c r="CF17" s="622"/>
      <c r="CG17" s="622"/>
      <c r="CH17" s="622"/>
      <c r="CI17" s="622"/>
      <c r="CJ17" s="622"/>
      <c r="CK17" s="622"/>
      <c r="CL17" s="622"/>
      <c r="CM17" s="622"/>
      <c r="CN17" s="622"/>
      <c r="CO17" s="622"/>
      <c r="CP17" s="622"/>
      <c r="CQ17" s="623"/>
      <c r="CR17" s="588">
        <v>975109</v>
      </c>
      <c r="CS17" s="589"/>
      <c r="CT17" s="589"/>
      <c r="CU17" s="589"/>
      <c r="CV17" s="589"/>
      <c r="CW17" s="589"/>
      <c r="CX17" s="589"/>
      <c r="CY17" s="590"/>
      <c r="CZ17" s="641">
        <v>7.8</v>
      </c>
      <c r="DA17" s="641"/>
      <c r="DB17" s="641"/>
      <c r="DC17" s="641"/>
      <c r="DD17" s="594" t="s">
        <v>108</v>
      </c>
      <c r="DE17" s="589"/>
      <c r="DF17" s="589"/>
      <c r="DG17" s="589"/>
      <c r="DH17" s="589"/>
      <c r="DI17" s="589"/>
      <c r="DJ17" s="589"/>
      <c r="DK17" s="589"/>
      <c r="DL17" s="589"/>
      <c r="DM17" s="589"/>
      <c r="DN17" s="589"/>
      <c r="DO17" s="589"/>
      <c r="DP17" s="590"/>
      <c r="DQ17" s="594">
        <v>945573</v>
      </c>
      <c r="DR17" s="589"/>
      <c r="DS17" s="589"/>
      <c r="DT17" s="589"/>
      <c r="DU17" s="589"/>
      <c r="DV17" s="589"/>
      <c r="DW17" s="589"/>
      <c r="DX17" s="589"/>
      <c r="DY17" s="589"/>
      <c r="DZ17" s="589"/>
      <c r="EA17" s="589"/>
      <c r="EB17" s="589"/>
      <c r="EC17" s="624"/>
    </row>
    <row r="18" spans="2:133" ht="11.25" customHeight="1" x14ac:dyDescent="0.15">
      <c r="B18" s="585" t="s">
        <v>245</v>
      </c>
      <c r="C18" s="586"/>
      <c r="D18" s="586"/>
      <c r="E18" s="586"/>
      <c r="F18" s="586"/>
      <c r="G18" s="586"/>
      <c r="H18" s="586"/>
      <c r="I18" s="586"/>
      <c r="J18" s="586"/>
      <c r="K18" s="586"/>
      <c r="L18" s="586"/>
      <c r="M18" s="586"/>
      <c r="N18" s="586"/>
      <c r="O18" s="586"/>
      <c r="P18" s="586"/>
      <c r="Q18" s="587"/>
      <c r="R18" s="588">
        <v>473089</v>
      </c>
      <c r="S18" s="589"/>
      <c r="T18" s="589"/>
      <c r="U18" s="589"/>
      <c r="V18" s="589"/>
      <c r="W18" s="589"/>
      <c r="X18" s="589"/>
      <c r="Y18" s="590"/>
      <c r="Z18" s="641">
        <v>3.7</v>
      </c>
      <c r="AA18" s="641"/>
      <c r="AB18" s="641"/>
      <c r="AC18" s="641"/>
      <c r="AD18" s="642" t="s">
        <v>108</v>
      </c>
      <c r="AE18" s="642"/>
      <c r="AF18" s="642"/>
      <c r="AG18" s="642"/>
      <c r="AH18" s="642"/>
      <c r="AI18" s="642"/>
      <c r="AJ18" s="642"/>
      <c r="AK18" s="642"/>
      <c r="AL18" s="611" t="s">
        <v>108</v>
      </c>
      <c r="AM18" s="643"/>
      <c r="AN18" s="643"/>
      <c r="AO18" s="644"/>
      <c r="AP18" s="585" t="s">
        <v>246</v>
      </c>
      <c r="AQ18" s="586"/>
      <c r="AR18" s="586"/>
      <c r="AS18" s="586"/>
      <c r="AT18" s="586"/>
      <c r="AU18" s="586"/>
      <c r="AV18" s="586"/>
      <c r="AW18" s="586"/>
      <c r="AX18" s="586"/>
      <c r="AY18" s="586"/>
      <c r="AZ18" s="586"/>
      <c r="BA18" s="586"/>
      <c r="BB18" s="586"/>
      <c r="BC18" s="586"/>
      <c r="BD18" s="586"/>
      <c r="BE18" s="586"/>
      <c r="BF18" s="587"/>
      <c r="BG18" s="588" t="s">
        <v>108</v>
      </c>
      <c r="BH18" s="589"/>
      <c r="BI18" s="589"/>
      <c r="BJ18" s="589"/>
      <c r="BK18" s="589"/>
      <c r="BL18" s="589"/>
      <c r="BM18" s="589"/>
      <c r="BN18" s="590"/>
      <c r="BO18" s="641" t="s">
        <v>108</v>
      </c>
      <c r="BP18" s="641"/>
      <c r="BQ18" s="641"/>
      <c r="BR18" s="641"/>
      <c r="BS18" s="594" t="s">
        <v>108</v>
      </c>
      <c r="BT18" s="589"/>
      <c r="BU18" s="589"/>
      <c r="BV18" s="589"/>
      <c r="BW18" s="589"/>
      <c r="BX18" s="589"/>
      <c r="BY18" s="589"/>
      <c r="BZ18" s="589"/>
      <c r="CA18" s="589"/>
      <c r="CB18" s="624"/>
      <c r="CD18" s="625" t="s">
        <v>247</v>
      </c>
      <c r="CE18" s="622"/>
      <c r="CF18" s="622"/>
      <c r="CG18" s="622"/>
      <c r="CH18" s="622"/>
      <c r="CI18" s="622"/>
      <c r="CJ18" s="622"/>
      <c r="CK18" s="622"/>
      <c r="CL18" s="622"/>
      <c r="CM18" s="622"/>
      <c r="CN18" s="622"/>
      <c r="CO18" s="622"/>
      <c r="CP18" s="622"/>
      <c r="CQ18" s="623"/>
      <c r="CR18" s="588" t="s">
        <v>108</v>
      </c>
      <c r="CS18" s="589"/>
      <c r="CT18" s="589"/>
      <c r="CU18" s="589"/>
      <c r="CV18" s="589"/>
      <c r="CW18" s="589"/>
      <c r="CX18" s="589"/>
      <c r="CY18" s="590"/>
      <c r="CZ18" s="641" t="s">
        <v>108</v>
      </c>
      <c r="DA18" s="641"/>
      <c r="DB18" s="641"/>
      <c r="DC18" s="641"/>
      <c r="DD18" s="594" t="s">
        <v>108</v>
      </c>
      <c r="DE18" s="589"/>
      <c r="DF18" s="589"/>
      <c r="DG18" s="589"/>
      <c r="DH18" s="589"/>
      <c r="DI18" s="589"/>
      <c r="DJ18" s="589"/>
      <c r="DK18" s="589"/>
      <c r="DL18" s="589"/>
      <c r="DM18" s="589"/>
      <c r="DN18" s="589"/>
      <c r="DO18" s="589"/>
      <c r="DP18" s="590"/>
      <c r="DQ18" s="594" t="s">
        <v>108</v>
      </c>
      <c r="DR18" s="589"/>
      <c r="DS18" s="589"/>
      <c r="DT18" s="589"/>
      <c r="DU18" s="589"/>
      <c r="DV18" s="589"/>
      <c r="DW18" s="589"/>
      <c r="DX18" s="589"/>
      <c r="DY18" s="589"/>
      <c r="DZ18" s="589"/>
      <c r="EA18" s="589"/>
      <c r="EB18" s="589"/>
      <c r="EC18" s="624"/>
    </row>
    <row r="19" spans="2:133" ht="11.25" customHeight="1" x14ac:dyDescent="0.15">
      <c r="B19" s="585" t="s">
        <v>248</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108</v>
      </c>
      <c r="AE19" s="642"/>
      <c r="AF19" s="642"/>
      <c r="AG19" s="642"/>
      <c r="AH19" s="642"/>
      <c r="AI19" s="642"/>
      <c r="AJ19" s="642"/>
      <c r="AK19" s="642"/>
      <c r="AL19" s="611" t="s">
        <v>108</v>
      </c>
      <c r="AM19" s="643"/>
      <c r="AN19" s="643"/>
      <c r="AO19" s="644"/>
      <c r="AP19" s="585" t="s">
        <v>249</v>
      </c>
      <c r="AQ19" s="586"/>
      <c r="AR19" s="586"/>
      <c r="AS19" s="586"/>
      <c r="AT19" s="586"/>
      <c r="AU19" s="586"/>
      <c r="AV19" s="586"/>
      <c r="AW19" s="586"/>
      <c r="AX19" s="586"/>
      <c r="AY19" s="586"/>
      <c r="AZ19" s="586"/>
      <c r="BA19" s="586"/>
      <c r="BB19" s="586"/>
      <c r="BC19" s="586"/>
      <c r="BD19" s="586"/>
      <c r="BE19" s="586"/>
      <c r="BF19" s="587"/>
      <c r="BG19" s="588">
        <v>18671</v>
      </c>
      <c r="BH19" s="589"/>
      <c r="BI19" s="589"/>
      <c r="BJ19" s="589"/>
      <c r="BK19" s="589"/>
      <c r="BL19" s="589"/>
      <c r="BM19" s="589"/>
      <c r="BN19" s="590"/>
      <c r="BO19" s="641">
        <v>0.5</v>
      </c>
      <c r="BP19" s="641"/>
      <c r="BQ19" s="641"/>
      <c r="BR19" s="641"/>
      <c r="BS19" s="594" t="s">
        <v>108</v>
      </c>
      <c r="BT19" s="589"/>
      <c r="BU19" s="589"/>
      <c r="BV19" s="589"/>
      <c r="BW19" s="589"/>
      <c r="BX19" s="589"/>
      <c r="BY19" s="589"/>
      <c r="BZ19" s="589"/>
      <c r="CA19" s="589"/>
      <c r="CB19" s="624"/>
      <c r="CD19" s="625" t="s">
        <v>250</v>
      </c>
      <c r="CE19" s="622"/>
      <c r="CF19" s="622"/>
      <c r="CG19" s="622"/>
      <c r="CH19" s="622"/>
      <c r="CI19" s="622"/>
      <c r="CJ19" s="622"/>
      <c r="CK19" s="622"/>
      <c r="CL19" s="622"/>
      <c r="CM19" s="622"/>
      <c r="CN19" s="622"/>
      <c r="CO19" s="622"/>
      <c r="CP19" s="622"/>
      <c r="CQ19" s="623"/>
      <c r="CR19" s="588" t="s">
        <v>108</v>
      </c>
      <c r="CS19" s="589"/>
      <c r="CT19" s="589"/>
      <c r="CU19" s="589"/>
      <c r="CV19" s="589"/>
      <c r="CW19" s="589"/>
      <c r="CX19" s="589"/>
      <c r="CY19" s="590"/>
      <c r="CZ19" s="641" t="s">
        <v>108</v>
      </c>
      <c r="DA19" s="641"/>
      <c r="DB19" s="641"/>
      <c r="DC19" s="641"/>
      <c r="DD19" s="594" t="s">
        <v>108</v>
      </c>
      <c r="DE19" s="589"/>
      <c r="DF19" s="589"/>
      <c r="DG19" s="589"/>
      <c r="DH19" s="589"/>
      <c r="DI19" s="589"/>
      <c r="DJ19" s="589"/>
      <c r="DK19" s="589"/>
      <c r="DL19" s="589"/>
      <c r="DM19" s="589"/>
      <c r="DN19" s="589"/>
      <c r="DO19" s="589"/>
      <c r="DP19" s="590"/>
      <c r="DQ19" s="594" t="s">
        <v>108</v>
      </c>
      <c r="DR19" s="589"/>
      <c r="DS19" s="589"/>
      <c r="DT19" s="589"/>
      <c r="DU19" s="589"/>
      <c r="DV19" s="589"/>
      <c r="DW19" s="589"/>
      <c r="DX19" s="589"/>
      <c r="DY19" s="589"/>
      <c r="DZ19" s="589"/>
      <c r="EA19" s="589"/>
      <c r="EB19" s="589"/>
      <c r="EC19" s="624"/>
    </row>
    <row r="20" spans="2:133" ht="11.25" customHeight="1" x14ac:dyDescent="0.15">
      <c r="B20" s="585" t="s">
        <v>251</v>
      </c>
      <c r="C20" s="586"/>
      <c r="D20" s="586"/>
      <c r="E20" s="586"/>
      <c r="F20" s="586"/>
      <c r="G20" s="586"/>
      <c r="H20" s="586"/>
      <c r="I20" s="586"/>
      <c r="J20" s="586"/>
      <c r="K20" s="586"/>
      <c r="L20" s="586"/>
      <c r="M20" s="586"/>
      <c r="N20" s="586"/>
      <c r="O20" s="586"/>
      <c r="P20" s="586"/>
      <c r="Q20" s="587"/>
      <c r="R20" s="588">
        <v>7223004</v>
      </c>
      <c r="S20" s="589"/>
      <c r="T20" s="589"/>
      <c r="U20" s="589"/>
      <c r="V20" s="589"/>
      <c r="W20" s="589"/>
      <c r="X20" s="589"/>
      <c r="Y20" s="590"/>
      <c r="Z20" s="641">
        <v>57.2</v>
      </c>
      <c r="AA20" s="641"/>
      <c r="AB20" s="641"/>
      <c r="AC20" s="641"/>
      <c r="AD20" s="642">
        <v>6749913</v>
      </c>
      <c r="AE20" s="642"/>
      <c r="AF20" s="642"/>
      <c r="AG20" s="642"/>
      <c r="AH20" s="642"/>
      <c r="AI20" s="642"/>
      <c r="AJ20" s="642"/>
      <c r="AK20" s="642"/>
      <c r="AL20" s="611">
        <v>99.8</v>
      </c>
      <c r="AM20" s="643"/>
      <c r="AN20" s="643"/>
      <c r="AO20" s="644"/>
      <c r="AP20" s="585" t="s">
        <v>252</v>
      </c>
      <c r="AQ20" s="586"/>
      <c r="AR20" s="586"/>
      <c r="AS20" s="586"/>
      <c r="AT20" s="586"/>
      <c r="AU20" s="586"/>
      <c r="AV20" s="586"/>
      <c r="AW20" s="586"/>
      <c r="AX20" s="586"/>
      <c r="AY20" s="586"/>
      <c r="AZ20" s="586"/>
      <c r="BA20" s="586"/>
      <c r="BB20" s="586"/>
      <c r="BC20" s="586"/>
      <c r="BD20" s="586"/>
      <c r="BE20" s="586"/>
      <c r="BF20" s="587"/>
      <c r="BG20" s="588">
        <v>18671</v>
      </c>
      <c r="BH20" s="589"/>
      <c r="BI20" s="589"/>
      <c r="BJ20" s="589"/>
      <c r="BK20" s="589"/>
      <c r="BL20" s="589"/>
      <c r="BM20" s="589"/>
      <c r="BN20" s="590"/>
      <c r="BO20" s="641">
        <v>0.5</v>
      </c>
      <c r="BP20" s="641"/>
      <c r="BQ20" s="641"/>
      <c r="BR20" s="641"/>
      <c r="BS20" s="594" t="s">
        <v>108</v>
      </c>
      <c r="BT20" s="589"/>
      <c r="BU20" s="589"/>
      <c r="BV20" s="589"/>
      <c r="BW20" s="589"/>
      <c r="BX20" s="589"/>
      <c r="BY20" s="589"/>
      <c r="BZ20" s="589"/>
      <c r="CA20" s="589"/>
      <c r="CB20" s="624"/>
      <c r="CD20" s="625" t="s">
        <v>253</v>
      </c>
      <c r="CE20" s="622"/>
      <c r="CF20" s="622"/>
      <c r="CG20" s="622"/>
      <c r="CH20" s="622"/>
      <c r="CI20" s="622"/>
      <c r="CJ20" s="622"/>
      <c r="CK20" s="622"/>
      <c r="CL20" s="622"/>
      <c r="CM20" s="622"/>
      <c r="CN20" s="622"/>
      <c r="CO20" s="622"/>
      <c r="CP20" s="622"/>
      <c r="CQ20" s="623"/>
      <c r="CR20" s="588">
        <v>12495740</v>
      </c>
      <c r="CS20" s="589"/>
      <c r="CT20" s="589"/>
      <c r="CU20" s="589"/>
      <c r="CV20" s="589"/>
      <c r="CW20" s="589"/>
      <c r="CX20" s="589"/>
      <c r="CY20" s="590"/>
      <c r="CZ20" s="641">
        <v>100</v>
      </c>
      <c r="DA20" s="641"/>
      <c r="DB20" s="641"/>
      <c r="DC20" s="641"/>
      <c r="DD20" s="594">
        <v>1646179</v>
      </c>
      <c r="DE20" s="589"/>
      <c r="DF20" s="589"/>
      <c r="DG20" s="589"/>
      <c r="DH20" s="589"/>
      <c r="DI20" s="589"/>
      <c r="DJ20" s="589"/>
      <c r="DK20" s="589"/>
      <c r="DL20" s="589"/>
      <c r="DM20" s="589"/>
      <c r="DN20" s="589"/>
      <c r="DO20" s="589"/>
      <c r="DP20" s="590"/>
      <c r="DQ20" s="594">
        <v>7873956</v>
      </c>
      <c r="DR20" s="589"/>
      <c r="DS20" s="589"/>
      <c r="DT20" s="589"/>
      <c r="DU20" s="589"/>
      <c r="DV20" s="589"/>
      <c r="DW20" s="589"/>
      <c r="DX20" s="589"/>
      <c r="DY20" s="589"/>
      <c r="DZ20" s="589"/>
      <c r="EA20" s="589"/>
      <c r="EB20" s="589"/>
      <c r="EC20" s="624"/>
    </row>
    <row r="21" spans="2:133" ht="11.25" customHeight="1" x14ac:dyDescent="0.15">
      <c r="B21" s="585" t="s">
        <v>254</v>
      </c>
      <c r="C21" s="586"/>
      <c r="D21" s="586"/>
      <c r="E21" s="586"/>
      <c r="F21" s="586"/>
      <c r="G21" s="586"/>
      <c r="H21" s="586"/>
      <c r="I21" s="586"/>
      <c r="J21" s="586"/>
      <c r="K21" s="586"/>
      <c r="L21" s="586"/>
      <c r="M21" s="586"/>
      <c r="N21" s="586"/>
      <c r="O21" s="586"/>
      <c r="P21" s="586"/>
      <c r="Q21" s="587"/>
      <c r="R21" s="588">
        <v>2935</v>
      </c>
      <c r="S21" s="589"/>
      <c r="T21" s="589"/>
      <c r="U21" s="589"/>
      <c r="V21" s="589"/>
      <c r="W21" s="589"/>
      <c r="X21" s="589"/>
      <c r="Y21" s="590"/>
      <c r="Z21" s="641">
        <v>0</v>
      </c>
      <c r="AA21" s="641"/>
      <c r="AB21" s="641"/>
      <c r="AC21" s="641"/>
      <c r="AD21" s="642">
        <v>2935</v>
      </c>
      <c r="AE21" s="642"/>
      <c r="AF21" s="642"/>
      <c r="AG21" s="642"/>
      <c r="AH21" s="642"/>
      <c r="AI21" s="642"/>
      <c r="AJ21" s="642"/>
      <c r="AK21" s="642"/>
      <c r="AL21" s="611">
        <v>0</v>
      </c>
      <c r="AM21" s="643"/>
      <c r="AN21" s="643"/>
      <c r="AO21" s="644"/>
      <c r="AP21" s="682" t="s">
        <v>255</v>
      </c>
      <c r="AQ21" s="689"/>
      <c r="AR21" s="689"/>
      <c r="AS21" s="689"/>
      <c r="AT21" s="689"/>
      <c r="AU21" s="689"/>
      <c r="AV21" s="689"/>
      <c r="AW21" s="689"/>
      <c r="AX21" s="689"/>
      <c r="AY21" s="689"/>
      <c r="AZ21" s="689"/>
      <c r="BA21" s="689"/>
      <c r="BB21" s="689"/>
      <c r="BC21" s="689"/>
      <c r="BD21" s="689"/>
      <c r="BE21" s="689"/>
      <c r="BF21" s="684"/>
      <c r="BG21" s="588">
        <v>18671</v>
      </c>
      <c r="BH21" s="589"/>
      <c r="BI21" s="589"/>
      <c r="BJ21" s="589"/>
      <c r="BK21" s="589"/>
      <c r="BL21" s="589"/>
      <c r="BM21" s="589"/>
      <c r="BN21" s="590"/>
      <c r="BO21" s="641">
        <v>0.5</v>
      </c>
      <c r="BP21" s="641"/>
      <c r="BQ21" s="641"/>
      <c r="BR21" s="641"/>
      <c r="BS21" s="594" t="s">
        <v>108</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256</v>
      </c>
      <c r="C22" s="586"/>
      <c r="D22" s="586"/>
      <c r="E22" s="586"/>
      <c r="F22" s="586"/>
      <c r="G22" s="586"/>
      <c r="H22" s="586"/>
      <c r="I22" s="586"/>
      <c r="J22" s="586"/>
      <c r="K22" s="586"/>
      <c r="L22" s="586"/>
      <c r="M22" s="586"/>
      <c r="N22" s="586"/>
      <c r="O22" s="586"/>
      <c r="P22" s="586"/>
      <c r="Q22" s="587"/>
      <c r="R22" s="588">
        <v>123735</v>
      </c>
      <c r="S22" s="589"/>
      <c r="T22" s="589"/>
      <c r="U22" s="589"/>
      <c r="V22" s="589"/>
      <c r="W22" s="589"/>
      <c r="X22" s="589"/>
      <c r="Y22" s="590"/>
      <c r="Z22" s="641">
        <v>1</v>
      </c>
      <c r="AA22" s="641"/>
      <c r="AB22" s="641"/>
      <c r="AC22" s="641"/>
      <c r="AD22" s="642" t="s">
        <v>108</v>
      </c>
      <c r="AE22" s="642"/>
      <c r="AF22" s="642"/>
      <c r="AG22" s="642"/>
      <c r="AH22" s="642"/>
      <c r="AI22" s="642"/>
      <c r="AJ22" s="642"/>
      <c r="AK22" s="642"/>
      <c r="AL22" s="611" t="s">
        <v>108</v>
      </c>
      <c r="AM22" s="643"/>
      <c r="AN22" s="643"/>
      <c r="AO22" s="644"/>
      <c r="AP22" s="682" t="s">
        <v>257</v>
      </c>
      <c r="AQ22" s="689"/>
      <c r="AR22" s="689"/>
      <c r="AS22" s="689"/>
      <c r="AT22" s="689"/>
      <c r="AU22" s="689"/>
      <c r="AV22" s="689"/>
      <c r="AW22" s="689"/>
      <c r="AX22" s="689"/>
      <c r="AY22" s="689"/>
      <c r="AZ22" s="689"/>
      <c r="BA22" s="689"/>
      <c r="BB22" s="689"/>
      <c r="BC22" s="689"/>
      <c r="BD22" s="689"/>
      <c r="BE22" s="689"/>
      <c r="BF22" s="684"/>
      <c r="BG22" s="588" t="s">
        <v>108</v>
      </c>
      <c r="BH22" s="589"/>
      <c r="BI22" s="589"/>
      <c r="BJ22" s="589"/>
      <c r="BK22" s="589"/>
      <c r="BL22" s="589"/>
      <c r="BM22" s="589"/>
      <c r="BN22" s="590"/>
      <c r="BO22" s="641" t="s">
        <v>108</v>
      </c>
      <c r="BP22" s="641"/>
      <c r="BQ22" s="641"/>
      <c r="BR22" s="641"/>
      <c r="BS22" s="594" t="s">
        <v>108</v>
      </c>
      <c r="BT22" s="589"/>
      <c r="BU22" s="589"/>
      <c r="BV22" s="589"/>
      <c r="BW22" s="589"/>
      <c r="BX22" s="589"/>
      <c r="BY22" s="589"/>
      <c r="BZ22" s="589"/>
      <c r="CA22" s="589"/>
      <c r="CB22" s="624"/>
      <c r="CD22" s="693" t="s">
        <v>258</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259</v>
      </c>
      <c r="C23" s="586"/>
      <c r="D23" s="586"/>
      <c r="E23" s="586"/>
      <c r="F23" s="586"/>
      <c r="G23" s="586"/>
      <c r="H23" s="586"/>
      <c r="I23" s="586"/>
      <c r="J23" s="586"/>
      <c r="K23" s="586"/>
      <c r="L23" s="586"/>
      <c r="M23" s="586"/>
      <c r="N23" s="586"/>
      <c r="O23" s="586"/>
      <c r="P23" s="586"/>
      <c r="Q23" s="587"/>
      <c r="R23" s="588">
        <v>199022</v>
      </c>
      <c r="S23" s="589"/>
      <c r="T23" s="589"/>
      <c r="U23" s="589"/>
      <c r="V23" s="589"/>
      <c r="W23" s="589"/>
      <c r="X23" s="589"/>
      <c r="Y23" s="590"/>
      <c r="Z23" s="641">
        <v>1.6</v>
      </c>
      <c r="AA23" s="641"/>
      <c r="AB23" s="641"/>
      <c r="AC23" s="641"/>
      <c r="AD23" s="642">
        <v>8598</v>
      </c>
      <c r="AE23" s="642"/>
      <c r="AF23" s="642"/>
      <c r="AG23" s="642"/>
      <c r="AH23" s="642"/>
      <c r="AI23" s="642"/>
      <c r="AJ23" s="642"/>
      <c r="AK23" s="642"/>
      <c r="AL23" s="611">
        <v>0.1</v>
      </c>
      <c r="AM23" s="643"/>
      <c r="AN23" s="643"/>
      <c r="AO23" s="644"/>
      <c r="AP23" s="682" t="s">
        <v>260</v>
      </c>
      <c r="AQ23" s="689"/>
      <c r="AR23" s="689"/>
      <c r="AS23" s="689"/>
      <c r="AT23" s="689"/>
      <c r="AU23" s="689"/>
      <c r="AV23" s="689"/>
      <c r="AW23" s="689"/>
      <c r="AX23" s="689"/>
      <c r="AY23" s="689"/>
      <c r="AZ23" s="689"/>
      <c r="BA23" s="689"/>
      <c r="BB23" s="689"/>
      <c r="BC23" s="689"/>
      <c r="BD23" s="689"/>
      <c r="BE23" s="689"/>
      <c r="BF23" s="684"/>
      <c r="BG23" s="588" t="s">
        <v>108</v>
      </c>
      <c r="BH23" s="589"/>
      <c r="BI23" s="589"/>
      <c r="BJ23" s="589"/>
      <c r="BK23" s="589"/>
      <c r="BL23" s="589"/>
      <c r="BM23" s="589"/>
      <c r="BN23" s="590"/>
      <c r="BO23" s="641" t="s">
        <v>108</v>
      </c>
      <c r="BP23" s="641"/>
      <c r="BQ23" s="641"/>
      <c r="BR23" s="641"/>
      <c r="BS23" s="594" t="s">
        <v>108</v>
      </c>
      <c r="BT23" s="589"/>
      <c r="BU23" s="589"/>
      <c r="BV23" s="589"/>
      <c r="BW23" s="589"/>
      <c r="BX23" s="589"/>
      <c r="BY23" s="589"/>
      <c r="BZ23" s="589"/>
      <c r="CA23" s="589"/>
      <c r="CB23" s="624"/>
      <c r="CD23" s="693" t="s">
        <v>199</v>
      </c>
      <c r="CE23" s="694"/>
      <c r="CF23" s="694"/>
      <c r="CG23" s="694"/>
      <c r="CH23" s="694"/>
      <c r="CI23" s="694"/>
      <c r="CJ23" s="694"/>
      <c r="CK23" s="694"/>
      <c r="CL23" s="694"/>
      <c r="CM23" s="694"/>
      <c r="CN23" s="694"/>
      <c r="CO23" s="694"/>
      <c r="CP23" s="694"/>
      <c r="CQ23" s="695"/>
      <c r="CR23" s="693" t="s">
        <v>261</v>
      </c>
      <c r="CS23" s="694"/>
      <c r="CT23" s="694"/>
      <c r="CU23" s="694"/>
      <c r="CV23" s="694"/>
      <c r="CW23" s="694"/>
      <c r="CX23" s="694"/>
      <c r="CY23" s="695"/>
      <c r="CZ23" s="693" t="s">
        <v>262</v>
      </c>
      <c r="DA23" s="694"/>
      <c r="DB23" s="694"/>
      <c r="DC23" s="695"/>
      <c r="DD23" s="693" t="s">
        <v>263</v>
      </c>
      <c r="DE23" s="694"/>
      <c r="DF23" s="694"/>
      <c r="DG23" s="694"/>
      <c r="DH23" s="694"/>
      <c r="DI23" s="694"/>
      <c r="DJ23" s="694"/>
      <c r="DK23" s="695"/>
      <c r="DL23" s="696" t="s">
        <v>264</v>
      </c>
      <c r="DM23" s="697"/>
      <c r="DN23" s="697"/>
      <c r="DO23" s="697"/>
      <c r="DP23" s="697"/>
      <c r="DQ23" s="697"/>
      <c r="DR23" s="697"/>
      <c r="DS23" s="697"/>
      <c r="DT23" s="697"/>
      <c r="DU23" s="697"/>
      <c r="DV23" s="698"/>
      <c r="DW23" s="693" t="s">
        <v>265</v>
      </c>
      <c r="DX23" s="694"/>
      <c r="DY23" s="694"/>
      <c r="DZ23" s="694"/>
      <c r="EA23" s="694"/>
      <c r="EB23" s="694"/>
      <c r="EC23" s="695"/>
    </row>
    <row r="24" spans="2:133" ht="11.25" customHeight="1" x14ac:dyDescent="0.15">
      <c r="B24" s="585" t="s">
        <v>266</v>
      </c>
      <c r="C24" s="586"/>
      <c r="D24" s="586"/>
      <c r="E24" s="586"/>
      <c r="F24" s="586"/>
      <c r="G24" s="586"/>
      <c r="H24" s="586"/>
      <c r="I24" s="586"/>
      <c r="J24" s="586"/>
      <c r="K24" s="586"/>
      <c r="L24" s="586"/>
      <c r="M24" s="586"/>
      <c r="N24" s="586"/>
      <c r="O24" s="586"/>
      <c r="P24" s="586"/>
      <c r="Q24" s="587"/>
      <c r="R24" s="588">
        <v>17360</v>
      </c>
      <c r="S24" s="589"/>
      <c r="T24" s="589"/>
      <c r="U24" s="589"/>
      <c r="V24" s="589"/>
      <c r="W24" s="589"/>
      <c r="X24" s="589"/>
      <c r="Y24" s="590"/>
      <c r="Z24" s="641">
        <v>0.1</v>
      </c>
      <c r="AA24" s="641"/>
      <c r="AB24" s="641"/>
      <c r="AC24" s="641"/>
      <c r="AD24" s="642" t="s">
        <v>108</v>
      </c>
      <c r="AE24" s="642"/>
      <c r="AF24" s="642"/>
      <c r="AG24" s="642"/>
      <c r="AH24" s="642"/>
      <c r="AI24" s="642"/>
      <c r="AJ24" s="642"/>
      <c r="AK24" s="642"/>
      <c r="AL24" s="611" t="s">
        <v>108</v>
      </c>
      <c r="AM24" s="643"/>
      <c r="AN24" s="643"/>
      <c r="AO24" s="644"/>
      <c r="AP24" s="682" t="s">
        <v>267</v>
      </c>
      <c r="AQ24" s="689"/>
      <c r="AR24" s="689"/>
      <c r="AS24" s="689"/>
      <c r="AT24" s="689"/>
      <c r="AU24" s="689"/>
      <c r="AV24" s="689"/>
      <c r="AW24" s="689"/>
      <c r="AX24" s="689"/>
      <c r="AY24" s="689"/>
      <c r="AZ24" s="689"/>
      <c r="BA24" s="689"/>
      <c r="BB24" s="689"/>
      <c r="BC24" s="689"/>
      <c r="BD24" s="689"/>
      <c r="BE24" s="689"/>
      <c r="BF24" s="684"/>
      <c r="BG24" s="588" t="s">
        <v>108</v>
      </c>
      <c r="BH24" s="589"/>
      <c r="BI24" s="589"/>
      <c r="BJ24" s="589"/>
      <c r="BK24" s="589"/>
      <c r="BL24" s="589"/>
      <c r="BM24" s="589"/>
      <c r="BN24" s="590"/>
      <c r="BO24" s="641" t="s">
        <v>108</v>
      </c>
      <c r="BP24" s="641"/>
      <c r="BQ24" s="641"/>
      <c r="BR24" s="641"/>
      <c r="BS24" s="594" t="s">
        <v>108</v>
      </c>
      <c r="BT24" s="589"/>
      <c r="BU24" s="589"/>
      <c r="BV24" s="589"/>
      <c r="BW24" s="589"/>
      <c r="BX24" s="589"/>
      <c r="BY24" s="589"/>
      <c r="BZ24" s="589"/>
      <c r="CA24" s="589"/>
      <c r="CB24" s="624"/>
      <c r="CD24" s="645" t="s">
        <v>268</v>
      </c>
      <c r="CE24" s="646"/>
      <c r="CF24" s="646"/>
      <c r="CG24" s="646"/>
      <c r="CH24" s="646"/>
      <c r="CI24" s="646"/>
      <c r="CJ24" s="646"/>
      <c r="CK24" s="646"/>
      <c r="CL24" s="646"/>
      <c r="CM24" s="646"/>
      <c r="CN24" s="646"/>
      <c r="CO24" s="646"/>
      <c r="CP24" s="646"/>
      <c r="CQ24" s="647"/>
      <c r="CR24" s="638">
        <v>5489335</v>
      </c>
      <c r="CS24" s="639"/>
      <c r="CT24" s="639"/>
      <c r="CU24" s="639"/>
      <c r="CV24" s="639"/>
      <c r="CW24" s="639"/>
      <c r="CX24" s="639"/>
      <c r="CY24" s="686"/>
      <c r="CZ24" s="690">
        <v>43.9</v>
      </c>
      <c r="DA24" s="691"/>
      <c r="DB24" s="691"/>
      <c r="DC24" s="692"/>
      <c r="DD24" s="685">
        <v>3638133</v>
      </c>
      <c r="DE24" s="639"/>
      <c r="DF24" s="639"/>
      <c r="DG24" s="639"/>
      <c r="DH24" s="639"/>
      <c r="DI24" s="639"/>
      <c r="DJ24" s="639"/>
      <c r="DK24" s="686"/>
      <c r="DL24" s="685">
        <v>3624846</v>
      </c>
      <c r="DM24" s="639"/>
      <c r="DN24" s="639"/>
      <c r="DO24" s="639"/>
      <c r="DP24" s="639"/>
      <c r="DQ24" s="639"/>
      <c r="DR24" s="639"/>
      <c r="DS24" s="639"/>
      <c r="DT24" s="639"/>
      <c r="DU24" s="639"/>
      <c r="DV24" s="686"/>
      <c r="DW24" s="687">
        <v>49.1</v>
      </c>
      <c r="DX24" s="656"/>
      <c r="DY24" s="656"/>
      <c r="DZ24" s="656"/>
      <c r="EA24" s="656"/>
      <c r="EB24" s="656"/>
      <c r="EC24" s="688"/>
    </row>
    <row r="25" spans="2:133" ht="11.25" customHeight="1" x14ac:dyDescent="0.15">
      <c r="B25" s="585" t="s">
        <v>269</v>
      </c>
      <c r="C25" s="586"/>
      <c r="D25" s="586"/>
      <c r="E25" s="586"/>
      <c r="F25" s="586"/>
      <c r="G25" s="586"/>
      <c r="H25" s="586"/>
      <c r="I25" s="586"/>
      <c r="J25" s="586"/>
      <c r="K25" s="586"/>
      <c r="L25" s="586"/>
      <c r="M25" s="586"/>
      <c r="N25" s="586"/>
      <c r="O25" s="586"/>
      <c r="P25" s="586"/>
      <c r="Q25" s="587"/>
      <c r="R25" s="588">
        <v>1706684</v>
      </c>
      <c r="S25" s="589"/>
      <c r="T25" s="589"/>
      <c r="U25" s="589"/>
      <c r="V25" s="589"/>
      <c r="W25" s="589"/>
      <c r="X25" s="589"/>
      <c r="Y25" s="590"/>
      <c r="Z25" s="641">
        <v>13.5</v>
      </c>
      <c r="AA25" s="641"/>
      <c r="AB25" s="641"/>
      <c r="AC25" s="641"/>
      <c r="AD25" s="642" t="s">
        <v>108</v>
      </c>
      <c r="AE25" s="642"/>
      <c r="AF25" s="642"/>
      <c r="AG25" s="642"/>
      <c r="AH25" s="642"/>
      <c r="AI25" s="642"/>
      <c r="AJ25" s="642"/>
      <c r="AK25" s="642"/>
      <c r="AL25" s="611" t="s">
        <v>108</v>
      </c>
      <c r="AM25" s="643"/>
      <c r="AN25" s="643"/>
      <c r="AO25" s="644"/>
      <c r="AP25" s="682" t="s">
        <v>270</v>
      </c>
      <c r="AQ25" s="689"/>
      <c r="AR25" s="689"/>
      <c r="AS25" s="689"/>
      <c r="AT25" s="689"/>
      <c r="AU25" s="689"/>
      <c r="AV25" s="689"/>
      <c r="AW25" s="689"/>
      <c r="AX25" s="689"/>
      <c r="AY25" s="689"/>
      <c r="AZ25" s="689"/>
      <c r="BA25" s="689"/>
      <c r="BB25" s="689"/>
      <c r="BC25" s="689"/>
      <c r="BD25" s="689"/>
      <c r="BE25" s="689"/>
      <c r="BF25" s="684"/>
      <c r="BG25" s="588" t="s">
        <v>108</v>
      </c>
      <c r="BH25" s="589"/>
      <c r="BI25" s="589"/>
      <c r="BJ25" s="589"/>
      <c r="BK25" s="589"/>
      <c r="BL25" s="589"/>
      <c r="BM25" s="589"/>
      <c r="BN25" s="590"/>
      <c r="BO25" s="641" t="s">
        <v>108</v>
      </c>
      <c r="BP25" s="641"/>
      <c r="BQ25" s="641"/>
      <c r="BR25" s="641"/>
      <c r="BS25" s="594" t="s">
        <v>108</v>
      </c>
      <c r="BT25" s="589"/>
      <c r="BU25" s="589"/>
      <c r="BV25" s="589"/>
      <c r="BW25" s="589"/>
      <c r="BX25" s="589"/>
      <c r="BY25" s="589"/>
      <c r="BZ25" s="589"/>
      <c r="CA25" s="589"/>
      <c r="CB25" s="624"/>
      <c r="CD25" s="625" t="s">
        <v>271</v>
      </c>
      <c r="CE25" s="622"/>
      <c r="CF25" s="622"/>
      <c r="CG25" s="622"/>
      <c r="CH25" s="622"/>
      <c r="CI25" s="622"/>
      <c r="CJ25" s="622"/>
      <c r="CK25" s="622"/>
      <c r="CL25" s="622"/>
      <c r="CM25" s="622"/>
      <c r="CN25" s="622"/>
      <c r="CO25" s="622"/>
      <c r="CP25" s="622"/>
      <c r="CQ25" s="623"/>
      <c r="CR25" s="588">
        <v>2223659</v>
      </c>
      <c r="CS25" s="607"/>
      <c r="CT25" s="607"/>
      <c r="CU25" s="607"/>
      <c r="CV25" s="607"/>
      <c r="CW25" s="607"/>
      <c r="CX25" s="607"/>
      <c r="CY25" s="608"/>
      <c r="CZ25" s="591">
        <v>17.8</v>
      </c>
      <c r="DA25" s="609"/>
      <c r="DB25" s="609"/>
      <c r="DC25" s="610"/>
      <c r="DD25" s="594">
        <v>2017614</v>
      </c>
      <c r="DE25" s="607"/>
      <c r="DF25" s="607"/>
      <c r="DG25" s="607"/>
      <c r="DH25" s="607"/>
      <c r="DI25" s="607"/>
      <c r="DJ25" s="607"/>
      <c r="DK25" s="608"/>
      <c r="DL25" s="594">
        <v>2013735</v>
      </c>
      <c r="DM25" s="607"/>
      <c r="DN25" s="607"/>
      <c r="DO25" s="607"/>
      <c r="DP25" s="607"/>
      <c r="DQ25" s="607"/>
      <c r="DR25" s="607"/>
      <c r="DS25" s="607"/>
      <c r="DT25" s="607"/>
      <c r="DU25" s="607"/>
      <c r="DV25" s="608"/>
      <c r="DW25" s="611">
        <v>27.3</v>
      </c>
      <c r="DX25" s="612"/>
      <c r="DY25" s="612"/>
      <c r="DZ25" s="612"/>
      <c r="EA25" s="612"/>
      <c r="EB25" s="612"/>
      <c r="EC25" s="613"/>
    </row>
    <row r="26" spans="2:133" ht="11.25" customHeight="1" x14ac:dyDescent="0.15">
      <c r="B26" s="679" t="s">
        <v>272</v>
      </c>
      <c r="C26" s="680"/>
      <c r="D26" s="680"/>
      <c r="E26" s="680"/>
      <c r="F26" s="680"/>
      <c r="G26" s="680"/>
      <c r="H26" s="680"/>
      <c r="I26" s="680"/>
      <c r="J26" s="680"/>
      <c r="K26" s="680"/>
      <c r="L26" s="680"/>
      <c r="M26" s="680"/>
      <c r="N26" s="680"/>
      <c r="O26" s="680"/>
      <c r="P26" s="680"/>
      <c r="Q26" s="681"/>
      <c r="R26" s="588" t="s">
        <v>108</v>
      </c>
      <c r="S26" s="589"/>
      <c r="T26" s="589"/>
      <c r="U26" s="589"/>
      <c r="V26" s="589"/>
      <c r="W26" s="589"/>
      <c r="X26" s="589"/>
      <c r="Y26" s="590"/>
      <c r="Z26" s="641" t="s">
        <v>108</v>
      </c>
      <c r="AA26" s="641"/>
      <c r="AB26" s="641"/>
      <c r="AC26" s="641"/>
      <c r="AD26" s="642" t="s">
        <v>108</v>
      </c>
      <c r="AE26" s="642"/>
      <c r="AF26" s="642"/>
      <c r="AG26" s="642"/>
      <c r="AH26" s="642"/>
      <c r="AI26" s="642"/>
      <c r="AJ26" s="642"/>
      <c r="AK26" s="642"/>
      <c r="AL26" s="611" t="s">
        <v>108</v>
      </c>
      <c r="AM26" s="643"/>
      <c r="AN26" s="643"/>
      <c r="AO26" s="644"/>
      <c r="AP26" s="682" t="s">
        <v>273</v>
      </c>
      <c r="AQ26" s="683"/>
      <c r="AR26" s="683"/>
      <c r="AS26" s="683"/>
      <c r="AT26" s="683"/>
      <c r="AU26" s="683"/>
      <c r="AV26" s="683"/>
      <c r="AW26" s="683"/>
      <c r="AX26" s="683"/>
      <c r="AY26" s="683"/>
      <c r="AZ26" s="683"/>
      <c r="BA26" s="683"/>
      <c r="BB26" s="683"/>
      <c r="BC26" s="683"/>
      <c r="BD26" s="683"/>
      <c r="BE26" s="683"/>
      <c r="BF26" s="684"/>
      <c r="BG26" s="588" t="s">
        <v>108</v>
      </c>
      <c r="BH26" s="589"/>
      <c r="BI26" s="589"/>
      <c r="BJ26" s="589"/>
      <c r="BK26" s="589"/>
      <c r="BL26" s="589"/>
      <c r="BM26" s="589"/>
      <c r="BN26" s="590"/>
      <c r="BO26" s="641" t="s">
        <v>108</v>
      </c>
      <c r="BP26" s="641"/>
      <c r="BQ26" s="641"/>
      <c r="BR26" s="641"/>
      <c r="BS26" s="594" t="s">
        <v>108</v>
      </c>
      <c r="BT26" s="589"/>
      <c r="BU26" s="589"/>
      <c r="BV26" s="589"/>
      <c r="BW26" s="589"/>
      <c r="BX26" s="589"/>
      <c r="BY26" s="589"/>
      <c r="BZ26" s="589"/>
      <c r="CA26" s="589"/>
      <c r="CB26" s="624"/>
      <c r="CD26" s="625" t="s">
        <v>274</v>
      </c>
      <c r="CE26" s="622"/>
      <c r="CF26" s="622"/>
      <c r="CG26" s="622"/>
      <c r="CH26" s="622"/>
      <c r="CI26" s="622"/>
      <c r="CJ26" s="622"/>
      <c r="CK26" s="622"/>
      <c r="CL26" s="622"/>
      <c r="CM26" s="622"/>
      <c r="CN26" s="622"/>
      <c r="CO26" s="622"/>
      <c r="CP26" s="622"/>
      <c r="CQ26" s="623"/>
      <c r="CR26" s="588">
        <v>1340149</v>
      </c>
      <c r="CS26" s="589"/>
      <c r="CT26" s="589"/>
      <c r="CU26" s="589"/>
      <c r="CV26" s="589"/>
      <c r="CW26" s="589"/>
      <c r="CX26" s="589"/>
      <c r="CY26" s="590"/>
      <c r="CZ26" s="591">
        <v>10.7</v>
      </c>
      <c r="DA26" s="609"/>
      <c r="DB26" s="609"/>
      <c r="DC26" s="610"/>
      <c r="DD26" s="594">
        <v>1193298</v>
      </c>
      <c r="DE26" s="589"/>
      <c r="DF26" s="589"/>
      <c r="DG26" s="589"/>
      <c r="DH26" s="589"/>
      <c r="DI26" s="589"/>
      <c r="DJ26" s="589"/>
      <c r="DK26" s="590"/>
      <c r="DL26" s="594" t="s">
        <v>211</v>
      </c>
      <c r="DM26" s="589"/>
      <c r="DN26" s="589"/>
      <c r="DO26" s="589"/>
      <c r="DP26" s="589"/>
      <c r="DQ26" s="589"/>
      <c r="DR26" s="589"/>
      <c r="DS26" s="589"/>
      <c r="DT26" s="589"/>
      <c r="DU26" s="589"/>
      <c r="DV26" s="590"/>
      <c r="DW26" s="611" t="s">
        <v>211</v>
      </c>
      <c r="DX26" s="612"/>
      <c r="DY26" s="612"/>
      <c r="DZ26" s="612"/>
      <c r="EA26" s="612"/>
      <c r="EB26" s="612"/>
      <c r="EC26" s="613"/>
    </row>
    <row r="27" spans="2:133" ht="11.25" customHeight="1" x14ac:dyDescent="0.15">
      <c r="B27" s="585" t="s">
        <v>275</v>
      </c>
      <c r="C27" s="586"/>
      <c r="D27" s="586"/>
      <c r="E27" s="586"/>
      <c r="F27" s="586"/>
      <c r="G27" s="586"/>
      <c r="H27" s="586"/>
      <c r="I27" s="586"/>
      <c r="J27" s="586"/>
      <c r="K27" s="586"/>
      <c r="L27" s="586"/>
      <c r="M27" s="586"/>
      <c r="N27" s="586"/>
      <c r="O27" s="586"/>
      <c r="P27" s="586"/>
      <c r="Q27" s="587"/>
      <c r="R27" s="588">
        <v>1125496</v>
      </c>
      <c r="S27" s="589"/>
      <c r="T27" s="589"/>
      <c r="U27" s="589"/>
      <c r="V27" s="589"/>
      <c r="W27" s="589"/>
      <c r="X27" s="589"/>
      <c r="Y27" s="590"/>
      <c r="Z27" s="641">
        <v>8.9</v>
      </c>
      <c r="AA27" s="641"/>
      <c r="AB27" s="641"/>
      <c r="AC27" s="641"/>
      <c r="AD27" s="642" t="s">
        <v>108</v>
      </c>
      <c r="AE27" s="642"/>
      <c r="AF27" s="642"/>
      <c r="AG27" s="642"/>
      <c r="AH27" s="642"/>
      <c r="AI27" s="642"/>
      <c r="AJ27" s="642"/>
      <c r="AK27" s="642"/>
      <c r="AL27" s="611" t="s">
        <v>108</v>
      </c>
      <c r="AM27" s="643"/>
      <c r="AN27" s="643"/>
      <c r="AO27" s="644"/>
      <c r="AP27" s="585" t="s">
        <v>276</v>
      </c>
      <c r="AQ27" s="586"/>
      <c r="AR27" s="586"/>
      <c r="AS27" s="586"/>
      <c r="AT27" s="586"/>
      <c r="AU27" s="586"/>
      <c r="AV27" s="586"/>
      <c r="AW27" s="586"/>
      <c r="AX27" s="586"/>
      <c r="AY27" s="586"/>
      <c r="AZ27" s="586"/>
      <c r="BA27" s="586"/>
      <c r="BB27" s="586"/>
      <c r="BC27" s="586"/>
      <c r="BD27" s="586"/>
      <c r="BE27" s="586"/>
      <c r="BF27" s="587"/>
      <c r="BG27" s="588">
        <v>3725862</v>
      </c>
      <c r="BH27" s="589"/>
      <c r="BI27" s="589"/>
      <c r="BJ27" s="589"/>
      <c r="BK27" s="589"/>
      <c r="BL27" s="589"/>
      <c r="BM27" s="589"/>
      <c r="BN27" s="590"/>
      <c r="BO27" s="641">
        <v>100</v>
      </c>
      <c r="BP27" s="641"/>
      <c r="BQ27" s="641"/>
      <c r="BR27" s="641"/>
      <c r="BS27" s="594">
        <v>24228</v>
      </c>
      <c r="BT27" s="589"/>
      <c r="BU27" s="589"/>
      <c r="BV27" s="589"/>
      <c r="BW27" s="589"/>
      <c r="BX27" s="589"/>
      <c r="BY27" s="589"/>
      <c r="BZ27" s="589"/>
      <c r="CA27" s="589"/>
      <c r="CB27" s="624"/>
      <c r="CD27" s="625" t="s">
        <v>277</v>
      </c>
      <c r="CE27" s="622"/>
      <c r="CF27" s="622"/>
      <c r="CG27" s="622"/>
      <c r="CH27" s="622"/>
      <c r="CI27" s="622"/>
      <c r="CJ27" s="622"/>
      <c r="CK27" s="622"/>
      <c r="CL27" s="622"/>
      <c r="CM27" s="622"/>
      <c r="CN27" s="622"/>
      <c r="CO27" s="622"/>
      <c r="CP27" s="622"/>
      <c r="CQ27" s="623"/>
      <c r="CR27" s="588">
        <v>2290567</v>
      </c>
      <c r="CS27" s="607"/>
      <c r="CT27" s="607"/>
      <c r="CU27" s="607"/>
      <c r="CV27" s="607"/>
      <c r="CW27" s="607"/>
      <c r="CX27" s="607"/>
      <c r="CY27" s="608"/>
      <c r="CZ27" s="591">
        <v>18.3</v>
      </c>
      <c r="DA27" s="609"/>
      <c r="DB27" s="609"/>
      <c r="DC27" s="610"/>
      <c r="DD27" s="594">
        <v>674946</v>
      </c>
      <c r="DE27" s="607"/>
      <c r="DF27" s="607"/>
      <c r="DG27" s="607"/>
      <c r="DH27" s="607"/>
      <c r="DI27" s="607"/>
      <c r="DJ27" s="607"/>
      <c r="DK27" s="608"/>
      <c r="DL27" s="594">
        <v>665538</v>
      </c>
      <c r="DM27" s="607"/>
      <c r="DN27" s="607"/>
      <c r="DO27" s="607"/>
      <c r="DP27" s="607"/>
      <c r="DQ27" s="607"/>
      <c r="DR27" s="607"/>
      <c r="DS27" s="607"/>
      <c r="DT27" s="607"/>
      <c r="DU27" s="607"/>
      <c r="DV27" s="608"/>
      <c r="DW27" s="611">
        <v>9</v>
      </c>
      <c r="DX27" s="612"/>
      <c r="DY27" s="612"/>
      <c r="DZ27" s="612"/>
      <c r="EA27" s="612"/>
      <c r="EB27" s="612"/>
      <c r="EC27" s="613"/>
    </row>
    <row r="28" spans="2:133" ht="11.25" customHeight="1" x14ac:dyDescent="0.15">
      <c r="B28" s="585" t="s">
        <v>278</v>
      </c>
      <c r="C28" s="586"/>
      <c r="D28" s="586"/>
      <c r="E28" s="586"/>
      <c r="F28" s="586"/>
      <c r="G28" s="586"/>
      <c r="H28" s="586"/>
      <c r="I28" s="586"/>
      <c r="J28" s="586"/>
      <c r="K28" s="586"/>
      <c r="L28" s="586"/>
      <c r="M28" s="586"/>
      <c r="N28" s="586"/>
      <c r="O28" s="586"/>
      <c r="P28" s="586"/>
      <c r="Q28" s="587"/>
      <c r="R28" s="588">
        <v>48016</v>
      </c>
      <c r="S28" s="589"/>
      <c r="T28" s="589"/>
      <c r="U28" s="589"/>
      <c r="V28" s="589"/>
      <c r="W28" s="589"/>
      <c r="X28" s="589"/>
      <c r="Y28" s="590"/>
      <c r="Z28" s="641">
        <v>0.4</v>
      </c>
      <c r="AA28" s="641"/>
      <c r="AB28" s="641"/>
      <c r="AC28" s="641"/>
      <c r="AD28" s="642" t="s">
        <v>108</v>
      </c>
      <c r="AE28" s="642"/>
      <c r="AF28" s="642"/>
      <c r="AG28" s="642"/>
      <c r="AH28" s="642"/>
      <c r="AI28" s="642"/>
      <c r="AJ28" s="642"/>
      <c r="AK28" s="642"/>
      <c r="AL28" s="611" t="s">
        <v>108</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279</v>
      </c>
      <c r="CE28" s="622"/>
      <c r="CF28" s="622"/>
      <c r="CG28" s="622"/>
      <c r="CH28" s="622"/>
      <c r="CI28" s="622"/>
      <c r="CJ28" s="622"/>
      <c r="CK28" s="622"/>
      <c r="CL28" s="622"/>
      <c r="CM28" s="622"/>
      <c r="CN28" s="622"/>
      <c r="CO28" s="622"/>
      <c r="CP28" s="622"/>
      <c r="CQ28" s="623"/>
      <c r="CR28" s="588">
        <v>975109</v>
      </c>
      <c r="CS28" s="589"/>
      <c r="CT28" s="589"/>
      <c r="CU28" s="589"/>
      <c r="CV28" s="589"/>
      <c r="CW28" s="589"/>
      <c r="CX28" s="589"/>
      <c r="CY28" s="590"/>
      <c r="CZ28" s="591">
        <v>7.8</v>
      </c>
      <c r="DA28" s="609"/>
      <c r="DB28" s="609"/>
      <c r="DC28" s="610"/>
      <c r="DD28" s="594">
        <v>945573</v>
      </c>
      <c r="DE28" s="589"/>
      <c r="DF28" s="589"/>
      <c r="DG28" s="589"/>
      <c r="DH28" s="589"/>
      <c r="DI28" s="589"/>
      <c r="DJ28" s="589"/>
      <c r="DK28" s="590"/>
      <c r="DL28" s="594">
        <v>945573</v>
      </c>
      <c r="DM28" s="589"/>
      <c r="DN28" s="589"/>
      <c r="DO28" s="589"/>
      <c r="DP28" s="589"/>
      <c r="DQ28" s="589"/>
      <c r="DR28" s="589"/>
      <c r="DS28" s="589"/>
      <c r="DT28" s="589"/>
      <c r="DU28" s="589"/>
      <c r="DV28" s="590"/>
      <c r="DW28" s="611">
        <v>12.8</v>
      </c>
      <c r="DX28" s="612"/>
      <c r="DY28" s="612"/>
      <c r="DZ28" s="612"/>
      <c r="EA28" s="612"/>
      <c r="EB28" s="612"/>
      <c r="EC28" s="613"/>
    </row>
    <row r="29" spans="2:133" ht="11.25" customHeight="1" x14ac:dyDescent="0.15">
      <c r="B29" s="585" t="s">
        <v>280</v>
      </c>
      <c r="C29" s="586"/>
      <c r="D29" s="586"/>
      <c r="E29" s="586"/>
      <c r="F29" s="586"/>
      <c r="G29" s="586"/>
      <c r="H29" s="586"/>
      <c r="I29" s="586"/>
      <c r="J29" s="586"/>
      <c r="K29" s="586"/>
      <c r="L29" s="586"/>
      <c r="M29" s="586"/>
      <c r="N29" s="586"/>
      <c r="O29" s="586"/>
      <c r="P29" s="586"/>
      <c r="Q29" s="587"/>
      <c r="R29" s="588">
        <v>5864</v>
      </c>
      <c r="S29" s="589"/>
      <c r="T29" s="589"/>
      <c r="U29" s="589"/>
      <c r="V29" s="589"/>
      <c r="W29" s="589"/>
      <c r="X29" s="589"/>
      <c r="Y29" s="590"/>
      <c r="Z29" s="641">
        <v>0</v>
      </c>
      <c r="AA29" s="641"/>
      <c r="AB29" s="641"/>
      <c r="AC29" s="641"/>
      <c r="AD29" s="642" t="s">
        <v>108</v>
      </c>
      <c r="AE29" s="642"/>
      <c r="AF29" s="642"/>
      <c r="AG29" s="642"/>
      <c r="AH29" s="642"/>
      <c r="AI29" s="642"/>
      <c r="AJ29" s="642"/>
      <c r="AK29" s="642"/>
      <c r="AL29" s="611" t="s">
        <v>108</v>
      </c>
      <c r="AM29" s="643"/>
      <c r="AN29" s="643"/>
      <c r="AO29" s="644"/>
      <c r="AP29" s="648" t="s">
        <v>199</v>
      </c>
      <c r="AQ29" s="649"/>
      <c r="AR29" s="649"/>
      <c r="AS29" s="649"/>
      <c r="AT29" s="649"/>
      <c r="AU29" s="649"/>
      <c r="AV29" s="649"/>
      <c r="AW29" s="649"/>
      <c r="AX29" s="649"/>
      <c r="AY29" s="649"/>
      <c r="AZ29" s="649"/>
      <c r="BA29" s="649"/>
      <c r="BB29" s="649"/>
      <c r="BC29" s="649"/>
      <c r="BD29" s="649"/>
      <c r="BE29" s="649"/>
      <c r="BF29" s="650"/>
      <c r="BG29" s="648" t="s">
        <v>281</v>
      </c>
      <c r="BH29" s="676"/>
      <c r="BI29" s="676"/>
      <c r="BJ29" s="676"/>
      <c r="BK29" s="676"/>
      <c r="BL29" s="676"/>
      <c r="BM29" s="676"/>
      <c r="BN29" s="676"/>
      <c r="BO29" s="676"/>
      <c r="BP29" s="676"/>
      <c r="BQ29" s="677"/>
      <c r="BR29" s="648" t="s">
        <v>282</v>
      </c>
      <c r="BS29" s="676"/>
      <c r="BT29" s="676"/>
      <c r="BU29" s="676"/>
      <c r="BV29" s="676"/>
      <c r="BW29" s="676"/>
      <c r="BX29" s="676"/>
      <c r="BY29" s="676"/>
      <c r="BZ29" s="676"/>
      <c r="CA29" s="676"/>
      <c r="CB29" s="677"/>
      <c r="CD29" s="658" t="s">
        <v>283</v>
      </c>
      <c r="CE29" s="659"/>
      <c r="CF29" s="625" t="s">
        <v>284</v>
      </c>
      <c r="CG29" s="622"/>
      <c r="CH29" s="622"/>
      <c r="CI29" s="622"/>
      <c r="CJ29" s="622"/>
      <c r="CK29" s="622"/>
      <c r="CL29" s="622"/>
      <c r="CM29" s="622"/>
      <c r="CN29" s="622"/>
      <c r="CO29" s="622"/>
      <c r="CP29" s="622"/>
      <c r="CQ29" s="623"/>
      <c r="CR29" s="588">
        <v>974013</v>
      </c>
      <c r="CS29" s="607"/>
      <c r="CT29" s="607"/>
      <c r="CU29" s="607"/>
      <c r="CV29" s="607"/>
      <c r="CW29" s="607"/>
      <c r="CX29" s="607"/>
      <c r="CY29" s="608"/>
      <c r="CZ29" s="591">
        <v>7.8</v>
      </c>
      <c r="DA29" s="609"/>
      <c r="DB29" s="609"/>
      <c r="DC29" s="610"/>
      <c r="DD29" s="594">
        <v>944477</v>
      </c>
      <c r="DE29" s="607"/>
      <c r="DF29" s="607"/>
      <c r="DG29" s="607"/>
      <c r="DH29" s="607"/>
      <c r="DI29" s="607"/>
      <c r="DJ29" s="607"/>
      <c r="DK29" s="608"/>
      <c r="DL29" s="594">
        <v>944477</v>
      </c>
      <c r="DM29" s="607"/>
      <c r="DN29" s="607"/>
      <c r="DO29" s="607"/>
      <c r="DP29" s="607"/>
      <c r="DQ29" s="607"/>
      <c r="DR29" s="607"/>
      <c r="DS29" s="607"/>
      <c r="DT29" s="607"/>
      <c r="DU29" s="607"/>
      <c r="DV29" s="608"/>
      <c r="DW29" s="611">
        <v>12.8</v>
      </c>
      <c r="DX29" s="612"/>
      <c r="DY29" s="612"/>
      <c r="DZ29" s="612"/>
      <c r="EA29" s="612"/>
      <c r="EB29" s="612"/>
      <c r="EC29" s="613"/>
    </row>
    <row r="30" spans="2:133" ht="11.25" customHeight="1" x14ac:dyDescent="0.15">
      <c r="B30" s="585" t="s">
        <v>285</v>
      </c>
      <c r="C30" s="586"/>
      <c r="D30" s="586"/>
      <c r="E30" s="586"/>
      <c r="F30" s="586"/>
      <c r="G30" s="586"/>
      <c r="H30" s="586"/>
      <c r="I30" s="586"/>
      <c r="J30" s="586"/>
      <c r="K30" s="586"/>
      <c r="L30" s="586"/>
      <c r="M30" s="586"/>
      <c r="N30" s="586"/>
      <c r="O30" s="586"/>
      <c r="P30" s="586"/>
      <c r="Q30" s="587"/>
      <c r="R30" s="588">
        <v>201499</v>
      </c>
      <c r="S30" s="589"/>
      <c r="T30" s="589"/>
      <c r="U30" s="589"/>
      <c r="V30" s="589"/>
      <c r="W30" s="589"/>
      <c r="X30" s="589"/>
      <c r="Y30" s="590"/>
      <c r="Z30" s="641">
        <v>1.6</v>
      </c>
      <c r="AA30" s="641"/>
      <c r="AB30" s="641"/>
      <c r="AC30" s="641"/>
      <c r="AD30" s="642" t="s">
        <v>108</v>
      </c>
      <c r="AE30" s="642"/>
      <c r="AF30" s="642"/>
      <c r="AG30" s="642"/>
      <c r="AH30" s="642"/>
      <c r="AI30" s="642"/>
      <c r="AJ30" s="642"/>
      <c r="AK30" s="642"/>
      <c r="AL30" s="611" t="s">
        <v>108</v>
      </c>
      <c r="AM30" s="643"/>
      <c r="AN30" s="643"/>
      <c r="AO30" s="644"/>
      <c r="AP30" s="664" t="s">
        <v>286</v>
      </c>
      <c r="AQ30" s="665"/>
      <c r="AR30" s="665"/>
      <c r="AS30" s="665"/>
      <c r="AT30" s="670" t="s">
        <v>287</v>
      </c>
      <c r="AU30" s="182"/>
      <c r="AV30" s="182"/>
      <c r="AW30" s="182"/>
      <c r="AX30" s="673" t="s">
        <v>165</v>
      </c>
      <c r="AY30" s="674"/>
      <c r="AZ30" s="674"/>
      <c r="BA30" s="674"/>
      <c r="BB30" s="674"/>
      <c r="BC30" s="674"/>
      <c r="BD30" s="674"/>
      <c r="BE30" s="674"/>
      <c r="BF30" s="675"/>
      <c r="BG30" s="654">
        <v>98.8</v>
      </c>
      <c r="BH30" s="655"/>
      <c r="BI30" s="655"/>
      <c r="BJ30" s="655"/>
      <c r="BK30" s="655"/>
      <c r="BL30" s="655"/>
      <c r="BM30" s="656">
        <v>93.9</v>
      </c>
      <c r="BN30" s="655"/>
      <c r="BO30" s="655"/>
      <c r="BP30" s="655"/>
      <c r="BQ30" s="657"/>
      <c r="BR30" s="654">
        <v>98.6</v>
      </c>
      <c r="BS30" s="655"/>
      <c r="BT30" s="655"/>
      <c r="BU30" s="655"/>
      <c r="BV30" s="655"/>
      <c r="BW30" s="655"/>
      <c r="BX30" s="656">
        <v>93</v>
      </c>
      <c r="BY30" s="655"/>
      <c r="BZ30" s="655"/>
      <c r="CA30" s="655"/>
      <c r="CB30" s="657"/>
      <c r="CD30" s="660"/>
      <c r="CE30" s="661"/>
      <c r="CF30" s="625" t="s">
        <v>288</v>
      </c>
      <c r="CG30" s="622"/>
      <c r="CH30" s="622"/>
      <c r="CI30" s="622"/>
      <c r="CJ30" s="622"/>
      <c r="CK30" s="622"/>
      <c r="CL30" s="622"/>
      <c r="CM30" s="622"/>
      <c r="CN30" s="622"/>
      <c r="CO30" s="622"/>
      <c r="CP30" s="622"/>
      <c r="CQ30" s="623"/>
      <c r="CR30" s="588">
        <v>850949</v>
      </c>
      <c r="CS30" s="589"/>
      <c r="CT30" s="589"/>
      <c r="CU30" s="589"/>
      <c r="CV30" s="589"/>
      <c r="CW30" s="589"/>
      <c r="CX30" s="589"/>
      <c r="CY30" s="590"/>
      <c r="CZ30" s="591">
        <v>6.8</v>
      </c>
      <c r="DA30" s="609"/>
      <c r="DB30" s="609"/>
      <c r="DC30" s="610"/>
      <c r="DD30" s="594">
        <v>821627</v>
      </c>
      <c r="DE30" s="589"/>
      <c r="DF30" s="589"/>
      <c r="DG30" s="589"/>
      <c r="DH30" s="589"/>
      <c r="DI30" s="589"/>
      <c r="DJ30" s="589"/>
      <c r="DK30" s="590"/>
      <c r="DL30" s="594">
        <v>821627</v>
      </c>
      <c r="DM30" s="589"/>
      <c r="DN30" s="589"/>
      <c r="DO30" s="589"/>
      <c r="DP30" s="589"/>
      <c r="DQ30" s="589"/>
      <c r="DR30" s="589"/>
      <c r="DS30" s="589"/>
      <c r="DT30" s="589"/>
      <c r="DU30" s="589"/>
      <c r="DV30" s="590"/>
      <c r="DW30" s="611">
        <v>11.1</v>
      </c>
      <c r="DX30" s="612"/>
      <c r="DY30" s="612"/>
      <c r="DZ30" s="612"/>
      <c r="EA30" s="612"/>
      <c r="EB30" s="612"/>
      <c r="EC30" s="613"/>
    </row>
    <row r="31" spans="2:133" ht="11.25" customHeight="1" x14ac:dyDescent="0.15">
      <c r="B31" s="585" t="s">
        <v>289</v>
      </c>
      <c r="C31" s="586"/>
      <c r="D31" s="586"/>
      <c r="E31" s="586"/>
      <c r="F31" s="586"/>
      <c r="G31" s="586"/>
      <c r="H31" s="586"/>
      <c r="I31" s="586"/>
      <c r="J31" s="586"/>
      <c r="K31" s="586"/>
      <c r="L31" s="586"/>
      <c r="M31" s="586"/>
      <c r="N31" s="586"/>
      <c r="O31" s="586"/>
      <c r="P31" s="586"/>
      <c r="Q31" s="587"/>
      <c r="R31" s="588">
        <v>97786</v>
      </c>
      <c r="S31" s="589"/>
      <c r="T31" s="589"/>
      <c r="U31" s="589"/>
      <c r="V31" s="589"/>
      <c r="W31" s="589"/>
      <c r="X31" s="589"/>
      <c r="Y31" s="590"/>
      <c r="Z31" s="641">
        <v>0.8</v>
      </c>
      <c r="AA31" s="641"/>
      <c r="AB31" s="641"/>
      <c r="AC31" s="641"/>
      <c r="AD31" s="642" t="s">
        <v>108</v>
      </c>
      <c r="AE31" s="642"/>
      <c r="AF31" s="642"/>
      <c r="AG31" s="642"/>
      <c r="AH31" s="642"/>
      <c r="AI31" s="642"/>
      <c r="AJ31" s="642"/>
      <c r="AK31" s="642"/>
      <c r="AL31" s="611" t="s">
        <v>108</v>
      </c>
      <c r="AM31" s="643"/>
      <c r="AN31" s="643"/>
      <c r="AO31" s="644"/>
      <c r="AP31" s="666"/>
      <c r="AQ31" s="667"/>
      <c r="AR31" s="667"/>
      <c r="AS31" s="667"/>
      <c r="AT31" s="671"/>
      <c r="AU31" s="181" t="s">
        <v>290</v>
      </c>
      <c r="AV31" s="181"/>
      <c r="AW31" s="181"/>
      <c r="AX31" s="585" t="s">
        <v>291</v>
      </c>
      <c r="AY31" s="586"/>
      <c r="AZ31" s="586"/>
      <c r="BA31" s="586"/>
      <c r="BB31" s="586"/>
      <c r="BC31" s="586"/>
      <c r="BD31" s="586"/>
      <c r="BE31" s="586"/>
      <c r="BF31" s="587"/>
      <c r="BG31" s="652">
        <v>98.7</v>
      </c>
      <c r="BH31" s="607"/>
      <c r="BI31" s="607"/>
      <c r="BJ31" s="607"/>
      <c r="BK31" s="607"/>
      <c r="BL31" s="607"/>
      <c r="BM31" s="643">
        <v>94.2</v>
      </c>
      <c r="BN31" s="653"/>
      <c r="BO31" s="653"/>
      <c r="BP31" s="653"/>
      <c r="BQ31" s="617"/>
      <c r="BR31" s="652">
        <v>98.5</v>
      </c>
      <c r="BS31" s="607"/>
      <c r="BT31" s="607"/>
      <c r="BU31" s="607"/>
      <c r="BV31" s="607"/>
      <c r="BW31" s="607"/>
      <c r="BX31" s="643">
        <v>93.7</v>
      </c>
      <c r="BY31" s="653"/>
      <c r="BZ31" s="653"/>
      <c r="CA31" s="653"/>
      <c r="CB31" s="617"/>
      <c r="CD31" s="660"/>
      <c r="CE31" s="661"/>
      <c r="CF31" s="625" t="s">
        <v>292</v>
      </c>
      <c r="CG31" s="622"/>
      <c r="CH31" s="622"/>
      <c r="CI31" s="622"/>
      <c r="CJ31" s="622"/>
      <c r="CK31" s="622"/>
      <c r="CL31" s="622"/>
      <c r="CM31" s="622"/>
      <c r="CN31" s="622"/>
      <c r="CO31" s="622"/>
      <c r="CP31" s="622"/>
      <c r="CQ31" s="623"/>
      <c r="CR31" s="588">
        <v>123064</v>
      </c>
      <c r="CS31" s="607"/>
      <c r="CT31" s="607"/>
      <c r="CU31" s="607"/>
      <c r="CV31" s="607"/>
      <c r="CW31" s="607"/>
      <c r="CX31" s="607"/>
      <c r="CY31" s="608"/>
      <c r="CZ31" s="591">
        <v>1</v>
      </c>
      <c r="DA31" s="609"/>
      <c r="DB31" s="609"/>
      <c r="DC31" s="610"/>
      <c r="DD31" s="594">
        <v>122850</v>
      </c>
      <c r="DE31" s="607"/>
      <c r="DF31" s="607"/>
      <c r="DG31" s="607"/>
      <c r="DH31" s="607"/>
      <c r="DI31" s="607"/>
      <c r="DJ31" s="607"/>
      <c r="DK31" s="608"/>
      <c r="DL31" s="594">
        <v>122850</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293</v>
      </c>
      <c r="C32" s="586"/>
      <c r="D32" s="586"/>
      <c r="E32" s="586"/>
      <c r="F32" s="586"/>
      <c r="G32" s="586"/>
      <c r="H32" s="586"/>
      <c r="I32" s="586"/>
      <c r="J32" s="586"/>
      <c r="K32" s="586"/>
      <c r="L32" s="586"/>
      <c r="M32" s="586"/>
      <c r="N32" s="586"/>
      <c r="O32" s="586"/>
      <c r="P32" s="586"/>
      <c r="Q32" s="587"/>
      <c r="R32" s="588">
        <v>476265</v>
      </c>
      <c r="S32" s="589"/>
      <c r="T32" s="589"/>
      <c r="U32" s="589"/>
      <c r="V32" s="589"/>
      <c r="W32" s="589"/>
      <c r="X32" s="589"/>
      <c r="Y32" s="590"/>
      <c r="Z32" s="641">
        <v>3.8</v>
      </c>
      <c r="AA32" s="641"/>
      <c r="AB32" s="641"/>
      <c r="AC32" s="641"/>
      <c r="AD32" s="642" t="s">
        <v>108</v>
      </c>
      <c r="AE32" s="642"/>
      <c r="AF32" s="642"/>
      <c r="AG32" s="642"/>
      <c r="AH32" s="642"/>
      <c r="AI32" s="642"/>
      <c r="AJ32" s="642"/>
      <c r="AK32" s="642"/>
      <c r="AL32" s="611" t="s">
        <v>108</v>
      </c>
      <c r="AM32" s="643"/>
      <c r="AN32" s="643"/>
      <c r="AO32" s="644"/>
      <c r="AP32" s="668"/>
      <c r="AQ32" s="669"/>
      <c r="AR32" s="669"/>
      <c r="AS32" s="669"/>
      <c r="AT32" s="672"/>
      <c r="AU32" s="183"/>
      <c r="AV32" s="183"/>
      <c r="AW32" s="183"/>
      <c r="AX32" s="569" t="s">
        <v>294</v>
      </c>
      <c r="AY32" s="570"/>
      <c r="AZ32" s="570"/>
      <c r="BA32" s="570"/>
      <c r="BB32" s="570"/>
      <c r="BC32" s="570"/>
      <c r="BD32" s="570"/>
      <c r="BE32" s="570"/>
      <c r="BF32" s="571"/>
      <c r="BG32" s="651">
        <v>98.8</v>
      </c>
      <c r="BH32" s="573"/>
      <c r="BI32" s="573"/>
      <c r="BJ32" s="573"/>
      <c r="BK32" s="573"/>
      <c r="BL32" s="573"/>
      <c r="BM32" s="636">
        <v>93.1</v>
      </c>
      <c r="BN32" s="573"/>
      <c r="BO32" s="573"/>
      <c r="BP32" s="573"/>
      <c r="BQ32" s="630"/>
      <c r="BR32" s="651">
        <v>98.5</v>
      </c>
      <c r="BS32" s="573"/>
      <c r="BT32" s="573"/>
      <c r="BU32" s="573"/>
      <c r="BV32" s="573"/>
      <c r="BW32" s="573"/>
      <c r="BX32" s="636">
        <v>91.9</v>
      </c>
      <c r="BY32" s="573"/>
      <c r="BZ32" s="573"/>
      <c r="CA32" s="573"/>
      <c r="CB32" s="630"/>
      <c r="CD32" s="662"/>
      <c r="CE32" s="663"/>
      <c r="CF32" s="625" t="s">
        <v>295</v>
      </c>
      <c r="CG32" s="622"/>
      <c r="CH32" s="622"/>
      <c r="CI32" s="622"/>
      <c r="CJ32" s="622"/>
      <c r="CK32" s="622"/>
      <c r="CL32" s="622"/>
      <c r="CM32" s="622"/>
      <c r="CN32" s="622"/>
      <c r="CO32" s="622"/>
      <c r="CP32" s="622"/>
      <c r="CQ32" s="623"/>
      <c r="CR32" s="588">
        <v>1096</v>
      </c>
      <c r="CS32" s="589"/>
      <c r="CT32" s="589"/>
      <c r="CU32" s="589"/>
      <c r="CV32" s="589"/>
      <c r="CW32" s="589"/>
      <c r="CX32" s="589"/>
      <c r="CY32" s="590"/>
      <c r="CZ32" s="591">
        <v>0</v>
      </c>
      <c r="DA32" s="609"/>
      <c r="DB32" s="609"/>
      <c r="DC32" s="610"/>
      <c r="DD32" s="594">
        <v>1096</v>
      </c>
      <c r="DE32" s="589"/>
      <c r="DF32" s="589"/>
      <c r="DG32" s="589"/>
      <c r="DH32" s="589"/>
      <c r="DI32" s="589"/>
      <c r="DJ32" s="589"/>
      <c r="DK32" s="590"/>
      <c r="DL32" s="594">
        <v>1096</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296</v>
      </c>
      <c r="C33" s="586"/>
      <c r="D33" s="586"/>
      <c r="E33" s="586"/>
      <c r="F33" s="586"/>
      <c r="G33" s="586"/>
      <c r="H33" s="586"/>
      <c r="I33" s="586"/>
      <c r="J33" s="586"/>
      <c r="K33" s="586"/>
      <c r="L33" s="586"/>
      <c r="M33" s="586"/>
      <c r="N33" s="586"/>
      <c r="O33" s="586"/>
      <c r="P33" s="586"/>
      <c r="Q33" s="587"/>
      <c r="R33" s="588">
        <v>1398572</v>
      </c>
      <c r="S33" s="589"/>
      <c r="T33" s="589"/>
      <c r="U33" s="589"/>
      <c r="V33" s="589"/>
      <c r="W33" s="589"/>
      <c r="X33" s="589"/>
      <c r="Y33" s="590"/>
      <c r="Z33" s="641">
        <v>11.1</v>
      </c>
      <c r="AA33" s="641"/>
      <c r="AB33" s="641"/>
      <c r="AC33" s="641"/>
      <c r="AD33" s="642" t="s">
        <v>108</v>
      </c>
      <c r="AE33" s="642"/>
      <c r="AF33" s="642"/>
      <c r="AG33" s="642"/>
      <c r="AH33" s="642"/>
      <c r="AI33" s="642"/>
      <c r="AJ33" s="642"/>
      <c r="AK33" s="642"/>
      <c r="AL33" s="611" t="s">
        <v>108</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297</v>
      </c>
      <c r="CE33" s="622"/>
      <c r="CF33" s="622"/>
      <c r="CG33" s="622"/>
      <c r="CH33" s="622"/>
      <c r="CI33" s="622"/>
      <c r="CJ33" s="622"/>
      <c r="CK33" s="622"/>
      <c r="CL33" s="622"/>
      <c r="CM33" s="622"/>
      <c r="CN33" s="622"/>
      <c r="CO33" s="622"/>
      <c r="CP33" s="622"/>
      <c r="CQ33" s="623"/>
      <c r="CR33" s="588">
        <v>5354726</v>
      </c>
      <c r="CS33" s="607"/>
      <c r="CT33" s="607"/>
      <c r="CU33" s="607"/>
      <c r="CV33" s="607"/>
      <c r="CW33" s="607"/>
      <c r="CX33" s="607"/>
      <c r="CY33" s="608"/>
      <c r="CZ33" s="591">
        <v>42.9</v>
      </c>
      <c r="DA33" s="609"/>
      <c r="DB33" s="609"/>
      <c r="DC33" s="610"/>
      <c r="DD33" s="594">
        <v>4061224</v>
      </c>
      <c r="DE33" s="607"/>
      <c r="DF33" s="607"/>
      <c r="DG33" s="607"/>
      <c r="DH33" s="607"/>
      <c r="DI33" s="607"/>
      <c r="DJ33" s="607"/>
      <c r="DK33" s="608"/>
      <c r="DL33" s="594">
        <v>3536720</v>
      </c>
      <c r="DM33" s="607"/>
      <c r="DN33" s="607"/>
      <c r="DO33" s="607"/>
      <c r="DP33" s="607"/>
      <c r="DQ33" s="607"/>
      <c r="DR33" s="607"/>
      <c r="DS33" s="607"/>
      <c r="DT33" s="607"/>
      <c r="DU33" s="607"/>
      <c r="DV33" s="608"/>
      <c r="DW33" s="611">
        <v>47.9</v>
      </c>
      <c r="DX33" s="612"/>
      <c r="DY33" s="612"/>
      <c r="DZ33" s="612"/>
      <c r="EA33" s="612"/>
      <c r="EB33" s="612"/>
      <c r="EC33" s="613"/>
    </row>
    <row r="34" spans="2:133" ht="11.25" customHeight="1" x14ac:dyDescent="0.15">
      <c r="B34" s="585" t="s">
        <v>298</v>
      </c>
      <c r="C34" s="586"/>
      <c r="D34" s="586"/>
      <c r="E34" s="586"/>
      <c r="F34" s="586"/>
      <c r="G34" s="586"/>
      <c r="H34" s="586"/>
      <c r="I34" s="586"/>
      <c r="J34" s="586"/>
      <c r="K34" s="586"/>
      <c r="L34" s="586"/>
      <c r="M34" s="586"/>
      <c r="N34" s="586"/>
      <c r="O34" s="586"/>
      <c r="P34" s="586"/>
      <c r="Q34" s="587"/>
      <c r="R34" s="588" t="s">
        <v>108</v>
      </c>
      <c r="S34" s="589"/>
      <c r="T34" s="589"/>
      <c r="U34" s="589"/>
      <c r="V34" s="589"/>
      <c r="W34" s="589"/>
      <c r="X34" s="589"/>
      <c r="Y34" s="590"/>
      <c r="Z34" s="641" t="s">
        <v>108</v>
      </c>
      <c r="AA34" s="641"/>
      <c r="AB34" s="641"/>
      <c r="AC34" s="641"/>
      <c r="AD34" s="642" t="s">
        <v>108</v>
      </c>
      <c r="AE34" s="642"/>
      <c r="AF34" s="642"/>
      <c r="AG34" s="642"/>
      <c r="AH34" s="642"/>
      <c r="AI34" s="642"/>
      <c r="AJ34" s="642"/>
      <c r="AK34" s="642"/>
      <c r="AL34" s="611" t="s">
        <v>108</v>
      </c>
      <c r="AM34" s="643"/>
      <c r="AN34" s="643"/>
      <c r="AO34" s="644"/>
      <c r="AP34" s="186"/>
      <c r="AQ34" s="648" t="s">
        <v>299</v>
      </c>
      <c r="AR34" s="649"/>
      <c r="AS34" s="649"/>
      <c r="AT34" s="649"/>
      <c r="AU34" s="649"/>
      <c r="AV34" s="649"/>
      <c r="AW34" s="649"/>
      <c r="AX34" s="649"/>
      <c r="AY34" s="649"/>
      <c r="AZ34" s="649"/>
      <c r="BA34" s="649"/>
      <c r="BB34" s="649"/>
      <c r="BC34" s="649"/>
      <c r="BD34" s="649"/>
      <c r="BE34" s="649"/>
      <c r="BF34" s="650"/>
      <c r="BG34" s="648" t="s">
        <v>300</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301</v>
      </c>
      <c r="CE34" s="622"/>
      <c r="CF34" s="622"/>
      <c r="CG34" s="622"/>
      <c r="CH34" s="622"/>
      <c r="CI34" s="622"/>
      <c r="CJ34" s="622"/>
      <c r="CK34" s="622"/>
      <c r="CL34" s="622"/>
      <c r="CM34" s="622"/>
      <c r="CN34" s="622"/>
      <c r="CO34" s="622"/>
      <c r="CP34" s="622"/>
      <c r="CQ34" s="623"/>
      <c r="CR34" s="588">
        <v>1721447</v>
      </c>
      <c r="CS34" s="589"/>
      <c r="CT34" s="589"/>
      <c r="CU34" s="589"/>
      <c r="CV34" s="589"/>
      <c r="CW34" s="589"/>
      <c r="CX34" s="589"/>
      <c r="CY34" s="590"/>
      <c r="CZ34" s="591">
        <v>13.8</v>
      </c>
      <c r="DA34" s="609"/>
      <c r="DB34" s="609"/>
      <c r="DC34" s="610"/>
      <c r="DD34" s="594">
        <v>1259799</v>
      </c>
      <c r="DE34" s="589"/>
      <c r="DF34" s="589"/>
      <c r="DG34" s="589"/>
      <c r="DH34" s="589"/>
      <c r="DI34" s="589"/>
      <c r="DJ34" s="589"/>
      <c r="DK34" s="590"/>
      <c r="DL34" s="594">
        <v>1171626</v>
      </c>
      <c r="DM34" s="589"/>
      <c r="DN34" s="589"/>
      <c r="DO34" s="589"/>
      <c r="DP34" s="589"/>
      <c r="DQ34" s="589"/>
      <c r="DR34" s="589"/>
      <c r="DS34" s="589"/>
      <c r="DT34" s="589"/>
      <c r="DU34" s="589"/>
      <c r="DV34" s="590"/>
      <c r="DW34" s="611">
        <v>15.9</v>
      </c>
      <c r="DX34" s="612"/>
      <c r="DY34" s="612"/>
      <c r="DZ34" s="612"/>
      <c r="EA34" s="612"/>
      <c r="EB34" s="612"/>
      <c r="EC34" s="613"/>
    </row>
    <row r="35" spans="2:133" ht="11.25" customHeight="1" x14ac:dyDescent="0.15">
      <c r="B35" s="585" t="s">
        <v>302</v>
      </c>
      <c r="C35" s="586"/>
      <c r="D35" s="586"/>
      <c r="E35" s="586"/>
      <c r="F35" s="586"/>
      <c r="G35" s="586"/>
      <c r="H35" s="586"/>
      <c r="I35" s="586"/>
      <c r="J35" s="586"/>
      <c r="K35" s="586"/>
      <c r="L35" s="586"/>
      <c r="M35" s="586"/>
      <c r="N35" s="586"/>
      <c r="O35" s="586"/>
      <c r="P35" s="586"/>
      <c r="Q35" s="587"/>
      <c r="R35" s="588">
        <v>615172</v>
      </c>
      <c r="S35" s="589"/>
      <c r="T35" s="589"/>
      <c r="U35" s="589"/>
      <c r="V35" s="589"/>
      <c r="W35" s="589"/>
      <c r="X35" s="589"/>
      <c r="Y35" s="590"/>
      <c r="Z35" s="641">
        <v>4.9000000000000004</v>
      </c>
      <c r="AA35" s="641"/>
      <c r="AB35" s="641"/>
      <c r="AC35" s="641"/>
      <c r="AD35" s="642" t="s">
        <v>108</v>
      </c>
      <c r="AE35" s="642"/>
      <c r="AF35" s="642"/>
      <c r="AG35" s="642"/>
      <c r="AH35" s="642"/>
      <c r="AI35" s="642"/>
      <c r="AJ35" s="642"/>
      <c r="AK35" s="642"/>
      <c r="AL35" s="611" t="s">
        <v>108</v>
      </c>
      <c r="AM35" s="643"/>
      <c r="AN35" s="643"/>
      <c r="AO35" s="644"/>
      <c r="AP35" s="186"/>
      <c r="AQ35" s="645" t="s">
        <v>303</v>
      </c>
      <c r="AR35" s="646"/>
      <c r="AS35" s="646"/>
      <c r="AT35" s="646"/>
      <c r="AU35" s="646"/>
      <c r="AV35" s="646"/>
      <c r="AW35" s="646"/>
      <c r="AX35" s="646"/>
      <c r="AY35" s="647"/>
      <c r="AZ35" s="638">
        <v>1652572</v>
      </c>
      <c r="BA35" s="639"/>
      <c r="BB35" s="639"/>
      <c r="BC35" s="639"/>
      <c r="BD35" s="639"/>
      <c r="BE35" s="639"/>
      <c r="BF35" s="640"/>
      <c r="BG35" s="645" t="s">
        <v>304</v>
      </c>
      <c r="BH35" s="646"/>
      <c r="BI35" s="646"/>
      <c r="BJ35" s="646"/>
      <c r="BK35" s="646"/>
      <c r="BL35" s="646"/>
      <c r="BM35" s="646"/>
      <c r="BN35" s="646"/>
      <c r="BO35" s="646"/>
      <c r="BP35" s="646"/>
      <c r="BQ35" s="646"/>
      <c r="BR35" s="646"/>
      <c r="BS35" s="646"/>
      <c r="BT35" s="646"/>
      <c r="BU35" s="647"/>
      <c r="BV35" s="638">
        <v>1725</v>
      </c>
      <c r="BW35" s="639"/>
      <c r="BX35" s="639"/>
      <c r="BY35" s="639"/>
      <c r="BZ35" s="639"/>
      <c r="CA35" s="639"/>
      <c r="CB35" s="640"/>
      <c r="CD35" s="625" t="s">
        <v>305</v>
      </c>
      <c r="CE35" s="622"/>
      <c r="CF35" s="622"/>
      <c r="CG35" s="622"/>
      <c r="CH35" s="622"/>
      <c r="CI35" s="622"/>
      <c r="CJ35" s="622"/>
      <c r="CK35" s="622"/>
      <c r="CL35" s="622"/>
      <c r="CM35" s="622"/>
      <c r="CN35" s="622"/>
      <c r="CO35" s="622"/>
      <c r="CP35" s="622"/>
      <c r="CQ35" s="623"/>
      <c r="CR35" s="588">
        <v>197703</v>
      </c>
      <c r="CS35" s="607"/>
      <c r="CT35" s="607"/>
      <c r="CU35" s="607"/>
      <c r="CV35" s="607"/>
      <c r="CW35" s="607"/>
      <c r="CX35" s="607"/>
      <c r="CY35" s="608"/>
      <c r="CZ35" s="591">
        <v>1.6</v>
      </c>
      <c r="DA35" s="609"/>
      <c r="DB35" s="609"/>
      <c r="DC35" s="610"/>
      <c r="DD35" s="594">
        <v>144270</v>
      </c>
      <c r="DE35" s="607"/>
      <c r="DF35" s="607"/>
      <c r="DG35" s="607"/>
      <c r="DH35" s="607"/>
      <c r="DI35" s="607"/>
      <c r="DJ35" s="607"/>
      <c r="DK35" s="608"/>
      <c r="DL35" s="594">
        <v>144270</v>
      </c>
      <c r="DM35" s="607"/>
      <c r="DN35" s="607"/>
      <c r="DO35" s="607"/>
      <c r="DP35" s="607"/>
      <c r="DQ35" s="607"/>
      <c r="DR35" s="607"/>
      <c r="DS35" s="607"/>
      <c r="DT35" s="607"/>
      <c r="DU35" s="607"/>
      <c r="DV35" s="608"/>
      <c r="DW35" s="611">
        <v>2</v>
      </c>
      <c r="DX35" s="612"/>
      <c r="DY35" s="612"/>
      <c r="DZ35" s="612"/>
      <c r="EA35" s="612"/>
      <c r="EB35" s="612"/>
      <c r="EC35" s="613"/>
    </row>
    <row r="36" spans="2:133" ht="11.25" customHeight="1" x14ac:dyDescent="0.15">
      <c r="B36" s="569" t="s">
        <v>306</v>
      </c>
      <c r="C36" s="570"/>
      <c r="D36" s="570"/>
      <c r="E36" s="570"/>
      <c r="F36" s="570"/>
      <c r="G36" s="570"/>
      <c r="H36" s="570"/>
      <c r="I36" s="570"/>
      <c r="J36" s="570"/>
      <c r="K36" s="570"/>
      <c r="L36" s="570"/>
      <c r="M36" s="570"/>
      <c r="N36" s="570"/>
      <c r="O36" s="570"/>
      <c r="P36" s="570"/>
      <c r="Q36" s="571"/>
      <c r="R36" s="572">
        <v>12626238</v>
      </c>
      <c r="S36" s="629"/>
      <c r="T36" s="629"/>
      <c r="U36" s="629"/>
      <c r="V36" s="629"/>
      <c r="W36" s="629"/>
      <c r="X36" s="629"/>
      <c r="Y36" s="632"/>
      <c r="Z36" s="633">
        <v>100</v>
      </c>
      <c r="AA36" s="633"/>
      <c r="AB36" s="633"/>
      <c r="AC36" s="633"/>
      <c r="AD36" s="634">
        <v>6761446</v>
      </c>
      <c r="AE36" s="634"/>
      <c r="AF36" s="634"/>
      <c r="AG36" s="634"/>
      <c r="AH36" s="634"/>
      <c r="AI36" s="634"/>
      <c r="AJ36" s="634"/>
      <c r="AK36" s="634"/>
      <c r="AL36" s="635">
        <v>100</v>
      </c>
      <c r="AM36" s="636"/>
      <c r="AN36" s="636"/>
      <c r="AO36" s="637"/>
      <c r="AQ36" s="614" t="s">
        <v>307</v>
      </c>
      <c r="AR36" s="615"/>
      <c r="AS36" s="615"/>
      <c r="AT36" s="615"/>
      <c r="AU36" s="615"/>
      <c r="AV36" s="615"/>
      <c r="AW36" s="615"/>
      <c r="AX36" s="615"/>
      <c r="AY36" s="616"/>
      <c r="AZ36" s="588">
        <v>312244</v>
      </c>
      <c r="BA36" s="589"/>
      <c r="BB36" s="589"/>
      <c r="BC36" s="589"/>
      <c r="BD36" s="607"/>
      <c r="BE36" s="607"/>
      <c r="BF36" s="617"/>
      <c r="BG36" s="625" t="s">
        <v>308</v>
      </c>
      <c r="BH36" s="622"/>
      <c r="BI36" s="622"/>
      <c r="BJ36" s="622"/>
      <c r="BK36" s="622"/>
      <c r="BL36" s="622"/>
      <c r="BM36" s="622"/>
      <c r="BN36" s="622"/>
      <c r="BO36" s="622"/>
      <c r="BP36" s="622"/>
      <c r="BQ36" s="622"/>
      <c r="BR36" s="622"/>
      <c r="BS36" s="622"/>
      <c r="BT36" s="622"/>
      <c r="BU36" s="623"/>
      <c r="BV36" s="588">
        <v>-28956</v>
      </c>
      <c r="BW36" s="589"/>
      <c r="BX36" s="589"/>
      <c r="BY36" s="589"/>
      <c r="BZ36" s="589"/>
      <c r="CA36" s="589"/>
      <c r="CB36" s="624"/>
      <c r="CD36" s="625" t="s">
        <v>309</v>
      </c>
      <c r="CE36" s="622"/>
      <c r="CF36" s="622"/>
      <c r="CG36" s="622"/>
      <c r="CH36" s="622"/>
      <c r="CI36" s="622"/>
      <c r="CJ36" s="622"/>
      <c r="CK36" s="622"/>
      <c r="CL36" s="622"/>
      <c r="CM36" s="622"/>
      <c r="CN36" s="622"/>
      <c r="CO36" s="622"/>
      <c r="CP36" s="622"/>
      <c r="CQ36" s="623"/>
      <c r="CR36" s="588">
        <v>1382332</v>
      </c>
      <c r="CS36" s="589"/>
      <c r="CT36" s="589"/>
      <c r="CU36" s="589"/>
      <c r="CV36" s="589"/>
      <c r="CW36" s="589"/>
      <c r="CX36" s="589"/>
      <c r="CY36" s="590"/>
      <c r="CZ36" s="591">
        <v>11.1</v>
      </c>
      <c r="DA36" s="609"/>
      <c r="DB36" s="609"/>
      <c r="DC36" s="610"/>
      <c r="DD36" s="594">
        <v>1234948</v>
      </c>
      <c r="DE36" s="589"/>
      <c r="DF36" s="589"/>
      <c r="DG36" s="589"/>
      <c r="DH36" s="589"/>
      <c r="DI36" s="589"/>
      <c r="DJ36" s="589"/>
      <c r="DK36" s="590"/>
      <c r="DL36" s="594">
        <v>977290</v>
      </c>
      <c r="DM36" s="589"/>
      <c r="DN36" s="589"/>
      <c r="DO36" s="589"/>
      <c r="DP36" s="589"/>
      <c r="DQ36" s="589"/>
      <c r="DR36" s="589"/>
      <c r="DS36" s="589"/>
      <c r="DT36" s="589"/>
      <c r="DU36" s="589"/>
      <c r="DV36" s="590"/>
      <c r="DW36" s="611">
        <v>13.2</v>
      </c>
      <c r="DX36" s="612"/>
      <c r="DY36" s="612"/>
      <c r="DZ36" s="612"/>
      <c r="EA36" s="612"/>
      <c r="EB36" s="612"/>
      <c r="EC36" s="613"/>
    </row>
    <row r="37" spans="2:133" ht="11.25" customHeight="1" x14ac:dyDescent="0.15">
      <c r="AQ37" s="614" t="s">
        <v>310</v>
      </c>
      <c r="AR37" s="615"/>
      <c r="AS37" s="615"/>
      <c r="AT37" s="615"/>
      <c r="AU37" s="615"/>
      <c r="AV37" s="615"/>
      <c r="AW37" s="615"/>
      <c r="AX37" s="615"/>
      <c r="AY37" s="616"/>
      <c r="AZ37" s="588">
        <v>20514</v>
      </c>
      <c r="BA37" s="589"/>
      <c r="BB37" s="589"/>
      <c r="BC37" s="589"/>
      <c r="BD37" s="607"/>
      <c r="BE37" s="607"/>
      <c r="BF37" s="617"/>
      <c r="BG37" s="625" t="s">
        <v>311</v>
      </c>
      <c r="BH37" s="622"/>
      <c r="BI37" s="622"/>
      <c r="BJ37" s="622"/>
      <c r="BK37" s="622"/>
      <c r="BL37" s="622"/>
      <c r="BM37" s="622"/>
      <c r="BN37" s="622"/>
      <c r="BO37" s="622"/>
      <c r="BP37" s="622"/>
      <c r="BQ37" s="622"/>
      <c r="BR37" s="622"/>
      <c r="BS37" s="622"/>
      <c r="BT37" s="622"/>
      <c r="BU37" s="623"/>
      <c r="BV37" s="588">
        <v>4518</v>
      </c>
      <c r="BW37" s="589"/>
      <c r="BX37" s="589"/>
      <c r="BY37" s="589"/>
      <c r="BZ37" s="589"/>
      <c r="CA37" s="589"/>
      <c r="CB37" s="624"/>
      <c r="CD37" s="625" t="s">
        <v>312</v>
      </c>
      <c r="CE37" s="622"/>
      <c r="CF37" s="622"/>
      <c r="CG37" s="622"/>
      <c r="CH37" s="622"/>
      <c r="CI37" s="622"/>
      <c r="CJ37" s="622"/>
      <c r="CK37" s="622"/>
      <c r="CL37" s="622"/>
      <c r="CM37" s="622"/>
      <c r="CN37" s="622"/>
      <c r="CO37" s="622"/>
      <c r="CP37" s="622"/>
      <c r="CQ37" s="623"/>
      <c r="CR37" s="588">
        <v>446424</v>
      </c>
      <c r="CS37" s="607"/>
      <c r="CT37" s="607"/>
      <c r="CU37" s="607"/>
      <c r="CV37" s="607"/>
      <c r="CW37" s="607"/>
      <c r="CX37" s="607"/>
      <c r="CY37" s="608"/>
      <c r="CZ37" s="591">
        <v>3.6</v>
      </c>
      <c r="DA37" s="609"/>
      <c r="DB37" s="609"/>
      <c r="DC37" s="610"/>
      <c r="DD37" s="594">
        <v>446424</v>
      </c>
      <c r="DE37" s="607"/>
      <c r="DF37" s="607"/>
      <c r="DG37" s="607"/>
      <c r="DH37" s="607"/>
      <c r="DI37" s="607"/>
      <c r="DJ37" s="607"/>
      <c r="DK37" s="608"/>
      <c r="DL37" s="594">
        <v>445641</v>
      </c>
      <c r="DM37" s="607"/>
      <c r="DN37" s="607"/>
      <c r="DO37" s="607"/>
      <c r="DP37" s="607"/>
      <c r="DQ37" s="607"/>
      <c r="DR37" s="607"/>
      <c r="DS37" s="607"/>
      <c r="DT37" s="607"/>
      <c r="DU37" s="607"/>
      <c r="DV37" s="608"/>
      <c r="DW37" s="611">
        <v>6</v>
      </c>
      <c r="DX37" s="612"/>
      <c r="DY37" s="612"/>
      <c r="DZ37" s="612"/>
      <c r="EA37" s="612"/>
      <c r="EB37" s="612"/>
      <c r="EC37" s="613"/>
    </row>
    <row r="38" spans="2:133" ht="11.25" customHeight="1" x14ac:dyDescent="0.15">
      <c r="AQ38" s="614" t="s">
        <v>313</v>
      </c>
      <c r="AR38" s="615"/>
      <c r="AS38" s="615"/>
      <c r="AT38" s="615"/>
      <c r="AU38" s="615"/>
      <c r="AV38" s="615"/>
      <c r="AW38" s="615"/>
      <c r="AX38" s="615"/>
      <c r="AY38" s="616"/>
      <c r="AZ38" s="588" t="s">
        <v>108</v>
      </c>
      <c r="BA38" s="589"/>
      <c r="BB38" s="589"/>
      <c r="BC38" s="589"/>
      <c r="BD38" s="607"/>
      <c r="BE38" s="607"/>
      <c r="BF38" s="617"/>
      <c r="BG38" s="625" t="s">
        <v>314</v>
      </c>
      <c r="BH38" s="622"/>
      <c r="BI38" s="622"/>
      <c r="BJ38" s="622"/>
      <c r="BK38" s="622"/>
      <c r="BL38" s="622"/>
      <c r="BM38" s="622"/>
      <c r="BN38" s="622"/>
      <c r="BO38" s="622"/>
      <c r="BP38" s="622"/>
      <c r="BQ38" s="622"/>
      <c r="BR38" s="622"/>
      <c r="BS38" s="622"/>
      <c r="BT38" s="622"/>
      <c r="BU38" s="623"/>
      <c r="BV38" s="588">
        <v>7100</v>
      </c>
      <c r="BW38" s="589"/>
      <c r="BX38" s="589"/>
      <c r="BY38" s="589"/>
      <c r="BZ38" s="589"/>
      <c r="CA38" s="589"/>
      <c r="CB38" s="624"/>
      <c r="CD38" s="625" t="s">
        <v>315</v>
      </c>
      <c r="CE38" s="622"/>
      <c r="CF38" s="622"/>
      <c r="CG38" s="622"/>
      <c r="CH38" s="622"/>
      <c r="CI38" s="622"/>
      <c r="CJ38" s="622"/>
      <c r="CK38" s="622"/>
      <c r="CL38" s="622"/>
      <c r="CM38" s="622"/>
      <c r="CN38" s="622"/>
      <c r="CO38" s="622"/>
      <c r="CP38" s="622"/>
      <c r="CQ38" s="623"/>
      <c r="CR38" s="588">
        <v>1632058</v>
      </c>
      <c r="CS38" s="589"/>
      <c r="CT38" s="589"/>
      <c r="CU38" s="589"/>
      <c r="CV38" s="589"/>
      <c r="CW38" s="589"/>
      <c r="CX38" s="589"/>
      <c r="CY38" s="590"/>
      <c r="CZ38" s="591">
        <v>13.1</v>
      </c>
      <c r="DA38" s="609"/>
      <c r="DB38" s="609"/>
      <c r="DC38" s="610"/>
      <c r="DD38" s="594">
        <v>1417207</v>
      </c>
      <c r="DE38" s="589"/>
      <c r="DF38" s="589"/>
      <c r="DG38" s="589"/>
      <c r="DH38" s="589"/>
      <c r="DI38" s="589"/>
      <c r="DJ38" s="589"/>
      <c r="DK38" s="590"/>
      <c r="DL38" s="594">
        <v>1243534</v>
      </c>
      <c r="DM38" s="589"/>
      <c r="DN38" s="589"/>
      <c r="DO38" s="589"/>
      <c r="DP38" s="589"/>
      <c r="DQ38" s="589"/>
      <c r="DR38" s="589"/>
      <c r="DS38" s="589"/>
      <c r="DT38" s="589"/>
      <c r="DU38" s="589"/>
      <c r="DV38" s="590"/>
      <c r="DW38" s="611">
        <v>16.899999999999999</v>
      </c>
      <c r="DX38" s="612"/>
      <c r="DY38" s="612"/>
      <c r="DZ38" s="612"/>
      <c r="EA38" s="612"/>
      <c r="EB38" s="612"/>
      <c r="EC38" s="613"/>
    </row>
    <row r="39" spans="2:133" ht="11.25" customHeight="1" x14ac:dyDescent="0.15">
      <c r="AQ39" s="614" t="s">
        <v>316</v>
      </c>
      <c r="AR39" s="615"/>
      <c r="AS39" s="615"/>
      <c r="AT39" s="615"/>
      <c r="AU39" s="615"/>
      <c r="AV39" s="615"/>
      <c r="AW39" s="615"/>
      <c r="AX39" s="615"/>
      <c r="AY39" s="616"/>
      <c r="AZ39" s="588" t="s">
        <v>108</v>
      </c>
      <c r="BA39" s="589"/>
      <c r="BB39" s="589"/>
      <c r="BC39" s="589"/>
      <c r="BD39" s="607"/>
      <c r="BE39" s="607"/>
      <c r="BF39" s="617"/>
      <c r="BG39" s="618" t="s">
        <v>317</v>
      </c>
      <c r="BH39" s="619"/>
      <c r="BI39" s="619"/>
      <c r="BJ39" s="619"/>
      <c r="BK39" s="619"/>
      <c r="BL39" s="187"/>
      <c r="BM39" s="622" t="s">
        <v>318</v>
      </c>
      <c r="BN39" s="622"/>
      <c r="BO39" s="622"/>
      <c r="BP39" s="622"/>
      <c r="BQ39" s="622"/>
      <c r="BR39" s="622"/>
      <c r="BS39" s="622"/>
      <c r="BT39" s="622"/>
      <c r="BU39" s="623"/>
      <c r="BV39" s="588">
        <v>93</v>
      </c>
      <c r="BW39" s="589"/>
      <c r="BX39" s="589"/>
      <c r="BY39" s="589"/>
      <c r="BZ39" s="589"/>
      <c r="CA39" s="589"/>
      <c r="CB39" s="624"/>
      <c r="CD39" s="625" t="s">
        <v>319</v>
      </c>
      <c r="CE39" s="622"/>
      <c r="CF39" s="622"/>
      <c r="CG39" s="622"/>
      <c r="CH39" s="622"/>
      <c r="CI39" s="622"/>
      <c r="CJ39" s="622"/>
      <c r="CK39" s="622"/>
      <c r="CL39" s="622"/>
      <c r="CM39" s="622"/>
      <c r="CN39" s="622"/>
      <c r="CO39" s="622"/>
      <c r="CP39" s="622"/>
      <c r="CQ39" s="623"/>
      <c r="CR39" s="588">
        <v>44426</v>
      </c>
      <c r="CS39" s="607"/>
      <c r="CT39" s="607"/>
      <c r="CU39" s="607"/>
      <c r="CV39" s="607"/>
      <c r="CW39" s="607"/>
      <c r="CX39" s="607"/>
      <c r="CY39" s="608"/>
      <c r="CZ39" s="591">
        <v>0.4</v>
      </c>
      <c r="DA39" s="609"/>
      <c r="DB39" s="609"/>
      <c r="DC39" s="610"/>
      <c r="DD39" s="594">
        <v>5000</v>
      </c>
      <c r="DE39" s="607"/>
      <c r="DF39" s="607"/>
      <c r="DG39" s="607"/>
      <c r="DH39" s="607"/>
      <c r="DI39" s="607"/>
      <c r="DJ39" s="607"/>
      <c r="DK39" s="608"/>
      <c r="DL39" s="594" t="s">
        <v>108</v>
      </c>
      <c r="DM39" s="607"/>
      <c r="DN39" s="607"/>
      <c r="DO39" s="607"/>
      <c r="DP39" s="607"/>
      <c r="DQ39" s="607"/>
      <c r="DR39" s="607"/>
      <c r="DS39" s="607"/>
      <c r="DT39" s="607"/>
      <c r="DU39" s="607"/>
      <c r="DV39" s="608"/>
      <c r="DW39" s="611" t="s">
        <v>108</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320</v>
      </c>
      <c r="AR40" s="615"/>
      <c r="AS40" s="615"/>
      <c r="AT40" s="615"/>
      <c r="AU40" s="615"/>
      <c r="AV40" s="615"/>
      <c r="AW40" s="615"/>
      <c r="AX40" s="615"/>
      <c r="AY40" s="616"/>
      <c r="AZ40" s="588">
        <v>269784</v>
      </c>
      <c r="BA40" s="589"/>
      <c r="BB40" s="589"/>
      <c r="BC40" s="589"/>
      <c r="BD40" s="607"/>
      <c r="BE40" s="607"/>
      <c r="BF40" s="617"/>
      <c r="BG40" s="618"/>
      <c r="BH40" s="619"/>
      <c r="BI40" s="619"/>
      <c r="BJ40" s="619"/>
      <c r="BK40" s="619"/>
      <c r="BL40" s="187"/>
      <c r="BM40" s="622" t="s">
        <v>321</v>
      </c>
      <c r="BN40" s="622"/>
      <c r="BO40" s="622"/>
      <c r="BP40" s="622"/>
      <c r="BQ40" s="622"/>
      <c r="BR40" s="622"/>
      <c r="BS40" s="622"/>
      <c r="BT40" s="622"/>
      <c r="BU40" s="623"/>
      <c r="BV40" s="588">
        <v>113</v>
      </c>
      <c r="BW40" s="589"/>
      <c r="BX40" s="589"/>
      <c r="BY40" s="589"/>
      <c r="BZ40" s="589"/>
      <c r="CA40" s="589"/>
      <c r="CB40" s="624"/>
      <c r="CD40" s="625" t="s">
        <v>322</v>
      </c>
      <c r="CE40" s="622"/>
      <c r="CF40" s="622"/>
      <c r="CG40" s="622"/>
      <c r="CH40" s="622"/>
      <c r="CI40" s="622"/>
      <c r="CJ40" s="622"/>
      <c r="CK40" s="622"/>
      <c r="CL40" s="622"/>
      <c r="CM40" s="622"/>
      <c r="CN40" s="622"/>
      <c r="CO40" s="622"/>
      <c r="CP40" s="622"/>
      <c r="CQ40" s="623"/>
      <c r="CR40" s="588">
        <v>376760</v>
      </c>
      <c r="CS40" s="589"/>
      <c r="CT40" s="589"/>
      <c r="CU40" s="589"/>
      <c r="CV40" s="589"/>
      <c r="CW40" s="589"/>
      <c r="CX40" s="589"/>
      <c r="CY40" s="590"/>
      <c r="CZ40" s="591">
        <v>3</v>
      </c>
      <c r="DA40" s="609"/>
      <c r="DB40" s="609"/>
      <c r="DC40" s="610"/>
      <c r="DD40" s="594" t="s">
        <v>108</v>
      </c>
      <c r="DE40" s="589"/>
      <c r="DF40" s="589"/>
      <c r="DG40" s="589"/>
      <c r="DH40" s="589"/>
      <c r="DI40" s="589"/>
      <c r="DJ40" s="589"/>
      <c r="DK40" s="590"/>
      <c r="DL40" s="594" t="s">
        <v>108</v>
      </c>
      <c r="DM40" s="589"/>
      <c r="DN40" s="589"/>
      <c r="DO40" s="589"/>
      <c r="DP40" s="589"/>
      <c r="DQ40" s="589"/>
      <c r="DR40" s="589"/>
      <c r="DS40" s="589"/>
      <c r="DT40" s="589"/>
      <c r="DU40" s="589"/>
      <c r="DV40" s="590"/>
      <c r="DW40" s="611" t="s">
        <v>108</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323</v>
      </c>
      <c r="AR41" s="627"/>
      <c r="AS41" s="627"/>
      <c r="AT41" s="627"/>
      <c r="AU41" s="627"/>
      <c r="AV41" s="627"/>
      <c r="AW41" s="627"/>
      <c r="AX41" s="627"/>
      <c r="AY41" s="628"/>
      <c r="AZ41" s="572">
        <v>1050030</v>
      </c>
      <c r="BA41" s="629"/>
      <c r="BB41" s="629"/>
      <c r="BC41" s="629"/>
      <c r="BD41" s="573"/>
      <c r="BE41" s="573"/>
      <c r="BF41" s="630"/>
      <c r="BG41" s="620"/>
      <c r="BH41" s="621"/>
      <c r="BI41" s="621"/>
      <c r="BJ41" s="621"/>
      <c r="BK41" s="621"/>
      <c r="BL41" s="189"/>
      <c r="BM41" s="627" t="s">
        <v>324</v>
      </c>
      <c r="BN41" s="627"/>
      <c r="BO41" s="627"/>
      <c r="BP41" s="627"/>
      <c r="BQ41" s="627"/>
      <c r="BR41" s="627"/>
      <c r="BS41" s="627"/>
      <c r="BT41" s="627"/>
      <c r="BU41" s="628"/>
      <c r="BV41" s="572">
        <v>377</v>
      </c>
      <c r="BW41" s="629"/>
      <c r="BX41" s="629"/>
      <c r="BY41" s="629"/>
      <c r="BZ41" s="629"/>
      <c r="CA41" s="629"/>
      <c r="CB41" s="631"/>
      <c r="CD41" s="625" t="s">
        <v>325</v>
      </c>
      <c r="CE41" s="622"/>
      <c r="CF41" s="622"/>
      <c r="CG41" s="622"/>
      <c r="CH41" s="622"/>
      <c r="CI41" s="622"/>
      <c r="CJ41" s="622"/>
      <c r="CK41" s="622"/>
      <c r="CL41" s="622"/>
      <c r="CM41" s="622"/>
      <c r="CN41" s="622"/>
      <c r="CO41" s="622"/>
      <c r="CP41" s="622"/>
      <c r="CQ41" s="623"/>
      <c r="CR41" s="588" t="s">
        <v>211</v>
      </c>
      <c r="CS41" s="607"/>
      <c r="CT41" s="607"/>
      <c r="CU41" s="607"/>
      <c r="CV41" s="607"/>
      <c r="CW41" s="607"/>
      <c r="CX41" s="607"/>
      <c r="CY41" s="608"/>
      <c r="CZ41" s="591" t="s">
        <v>211</v>
      </c>
      <c r="DA41" s="609"/>
      <c r="DB41" s="609"/>
      <c r="DC41" s="610"/>
      <c r="DD41" s="594" t="s">
        <v>211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326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327</v>
      </c>
      <c r="CE42" s="586"/>
      <c r="CF42" s="586"/>
      <c r="CG42" s="586"/>
      <c r="CH42" s="586"/>
      <c r="CI42" s="586"/>
      <c r="CJ42" s="586"/>
      <c r="CK42" s="586"/>
      <c r="CL42" s="586"/>
      <c r="CM42" s="586"/>
      <c r="CN42" s="586"/>
      <c r="CO42" s="586"/>
      <c r="CP42" s="586"/>
      <c r="CQ42" s="587"/>
      <c r="CR42" s="588">
        <v>1651679</v>
      </c>
      <c r="CS42" s="589"/>
      <c r="CT42" s="589"/>
      <c r="CU42" s="589"/>
      <c r="CV42" s="589"/>
      <c r="CW42" s="589"/>
      <c r="CX42" s="589"/>
      <c r="CY42" s="590"/>
      <c r="CZ42" s="591">
        <v>13.2</v>
      </c>
      <c r="DA42" s="592"/>
      <c r="DB42" s="592"/>
      <c r="DC42" s="593"/>
      <c r="DD42" s="594">
        <v>174599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328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329</v>
      </c>
      <c r="CE43" s="586"/>
      <c r="CF43" s="586"/>
      <c r="CG43" s="586"/>
      <c r="CH43" s="586"/>
      <c r="CI43" s="586"/>
      <c r="CJ43" s="586"/>
      <c r="CK43" s="586"/>
      <c r="CL43" s="586"/>
      <c r="CM43" s="586"/>
      <c r="CN43" s="586"/>
      <c r="CO43" s="586"/>
      <c r="CP43" s="586"/>
      <c r="CQ43" s="587"/>
      <c r="CR43" s="588">
        <v>60314</v>
      </c>
      <c r="CS43" s="607"/>
      <c r="CT43" s="607"/>
      <c r="CU43" s="607"/>
      <c r="CV43" s="607"/>
      <c r="CW43" s="607"/>
      <c r="CX43" s="607"/>
      <c r="CY43" s="608"/>
      <c r="CZ43" s="591">
        <v>0.5</v>
      </c>
      <c r="DA43" s="609"/>
      <c r="DB43" s="609"/>
      <c r="DC43" s="610"/>
      <c r="DD43" s="594" t="s">
        <v>152</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330</v>
      </c>
      <c r="CD44" s="601" t="s">
        <v>283</v>
      </c>
      <c r="CE44" s="602"/>
      <c r="CF44" s="585" t="s">
        <v>331</v>
      </c>
      <c r="CG44" s="586"/>
      <c r="CH44" s="586"/>
      <c r="CI44" s="586"/>
      <c r="CJ44" s="586"/>
      <c r="CK44" s="586"/>
      <c r="CL44" s="586"/>
      <c r="CM44" s="586"/>
      <c r="CN44" s="586"/>
      <c r="CO44" s="586"/>
      <c r="CP44" s="586"/>
      <c r="CQ44" s="587"/>
      <c r="CR44" s="588">
        <v>1646179</v>
      </c>
      <c r="CS44" s="589"/>
      <c r="CT44" s="589"/>
      <c r="CU44" s="589"/>
      <c r="CV44" s="589"/>
      <c r="CW44" s="589"/>
      <c r="CX44" s="589"/>
      <c r="CY44" s="590"/>
      <c r="CZ44" s="591">
        <v>13.2</v>
      </c>
      <c r="DA44" s="592"/>
      <c r="DB44" s="592"/>
      <c r="DC44" s="593"/>
      <c r="DD44" s="594">
        <v>174599</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332</v>
      </c>
      <c r="CG45" s="586"/>
      <c r="CH45" s="586"/>
      <c r="CI45" s="586"/>
      <c r="CJ45" s="586"/>
      <c r="CK45" s="586"/>
      <c r="CL45" s="586"/>
      <c r="CM45" s="586"/>
      <c r="CN45" s="586"/>
      <c r="CO45" s="586"/>
      <c r="CP45" s="586"/>
      <c r="CQ45" s="587"/>
      <c r="CR45" s="588">
        <v>1064802</v>
      </c>
      <c r="CS45" s="607"/>
      <c r="CT45" s="607"/>
      <c r="CU45" s="607"/>
      <c r="CV45" s="607"/>
      <c r="CW45" s="607"/>
      <c r="CX45" s="607"/>
      <c r="CY45" s="608"/>
      <c r="CZ45" s="591">
        <v>8.5</v>
      </c>
      <c r="DA45" s="609"/>
      <c r="DB45" s="609"/>
      <c r="DC45" s="610"/>
      <c r="DD45" s="594">
        <v>74855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333</v>
      </c>
      <c r="CG46" s="586"/>
      <c r="CH46" s="586"/>
      <c r="CI46" s="586"/>
      <c r="CJ46" s="586"/>
      <c r="CK46" s="586"/>
      <c r="CL46" s="586"/>
      <c r="CM46" s="586"/>
      <c r="CN46" s="586"/>
      <c r="CO46" s="586"/>
      <c r="CP46" s="586"/>
      <c r="CQ46" s="587"/>
      <c r="CR46" s="588">
        <v>521791</v>
      </c>
      <c r="CS46" s="589"/>
      <c r="CT46" s="589"/>
      <c r="CU46" s="589"/>
      <c r="CV46" s="589"/>
      <c r="CW46" s="589"/>
      <c r="CX46" s="589"/>
      <c r="CY46" s="590"/>
      <c r="CZ46" s="591">
        <v>4.2</v>
      </c>
      <c r="DA46" s="592"/>
      <c r="DB46" s="592"/>
      <c r="DC46" s="593"/>
      <c r="DD46" s="594">
        <v>92831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334</v>
      </c>
      <c r="CG47" s="586"/>
      <c r="CH47" s="586"/>
      <c r="CI47" s="586"/>
      <c r="CJ47" s="586"/>
      <c r="CK47" s="586"/>
      <c r="CL47" s="586"/>
      <c r="CM47" s="586"/>
      <c r="CN47" s="586"/>
      <c r="CO47" s="586"/>
      <c r="CP47" s="586"/>
      <c r="CQ47" s="587"/>
      <c r="CR47" s="588">
        <v>5500</v>
      </c>
      <c r="CS47" s="607"/>
      <c r="CT47" s="607"/>
      <c r="CU47" s="607"/>
      <c r="CV47" s="607"/>
      <c r="CW47" s="607"/>
      <c r="CX47" s="607"/>
      <c r="CY47" s="608"/>
      <c r="CZ47" s="591">
        <v>0</v>
      </c>
      <c r="DA47" s="609"/>
      <c r="DB47" s="609"/>
      <c r="DC47" s="610"/>
      <c r="DD47" s="594" t="s">
        <v>152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335</v>
      </c>
      <c r="CG48" s="586"/>
      <c r="CH48" s="586"/>
      <c r="CI48" s="586"/>
      <c r="CJ48" s="586"/>
      <c r="CK48" s="586"/>
      <c r="CL48" s="586"/>
      <c r="CM48" s="586"/>
      <c r="CN48" s="586"/>
      <c r="CO48" s="586"/>
      <c r="CP48" s="586"/>
      <c r="CQ48" s="587"/>
      <c r="CR48" s="588" t="s">
        <v>152</v>
      </c>
      <c r="CS48" s="589"/>
      <c r="CT48" s="589"/>
      <c r="CU48" s="589"/>
      <c r="CV48" s="589"/>
      <c r="CW48" s="589"/>
      <c r="CX48" s="589"/>
      <c r="CY48" s="590"/>
      <c r="CZ48" s="591" t="s">
        <v>152</v>
      </c>
      <c r="DA48" s="592"/>
      <c r="DB48" s="592"/>
      <c r="DC48" s="593"/>
      <c r="DD48" s="594" t="s">
        <v>152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336</v>
      </c>
      <c r="CE49" s="570"/>
      <c r="CF49" s="570"/>
      <c r="CG49" s="570"/>
      <c r="CH49" s="570"/>
      <c r="CI49" s="570"/>
      <c r="CJ49" s="570"/>
      <c r="CK49" s="570"/>
      <c r="CL49" s="570"/>
      <c r="CM49" s="570"/>
      <c r="CN49" s="570"/>
      <c r="CO49" s="570"/>
      <c r="CP49" s="570"/>
      <c r="CQ49" s="571"/>
      <c r="CR49" s="572">
        <v>12495740</v>
      </c>
      <c r="CS49" s="573"/>
      <c r="CT49" s="573"/>
      <c r="CU49" s="573"/>
      <c r="CV49" s="573"/>
      <c r="CW49" s="573"/>
      <c r="CX49" s="573"/>
      <c r="CY49" s="574"/>
      <c r="CZ49" s="575">
        <v>100</v>
      </c>
      <c r="DA49" s="576"/>
      <c r="DB49" s="576"/>
      <c r="DC49" s="577"/>
      <c r="DD49" s="578">
        <v>7873956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338</v>
      </c>
      <c r="DK2" s="1107"/>
      <c r="DL2" s="1107"/>
      <c r="DM2" s="1107"/>
      <c r="DN2" s="1107"/>
      <c r="DO2" s="1108"/>
      <c r="DP2" s="200"/>
      <c r="DQ2" s="1106" t="s">
        <v>339</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340</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342</v>
      </c>
      <c r="B5" s="992"/>
      <c r="C5" s="992"/>
      <c r="D5" s="992"/>
      <c r="E5" s="992"/>
      <c r="F5" s="992"/>
      <c r="G5" s="992"/>
      <c r="H5" s="992"/>
      <c r="I5" s="992"/>
      <c r="J5" s="992"/>
      <c r="K5" s="992"/>
      <c r="L5" s="992"/>
      <c r="M5" s="992"/>
      <c r="N5" s="992"/>
      <c r="O5" s="992"/>
      <c r="P5" s="993"/>
      <c r="Q5" s="997" t="s">
        <v>343</v>
      </c>
      <c r="R5" s="998"/>
      <c r="S5" s="998"/>
      <c r="T5" s="998"/>
      <c r="U5" s="999"/>
      <c r="V5" s="997" t="s">
        <v>344</v>
      </c>
      <c r="W5" s="998"/>
      <c r="X5" s="998"/>
      <c r="Y5" s="998"/>
      <c r="Z5" s="999"/>
      <c r="AA5" s="997" t="s">
        <v>345</v>
      </c>
      <c r="AB5" s="998"/>
      <c r="AC5" s="998"/>
      <c r="AD5" s="998"/>
      <c r="AE5" s="998"/>
      <c r="AF5" s="1109" t="s">
        <v>346</v>
      </c>
      <c r="AG5" s="998"/>
      <c r="AH5" s="998"/>
      <c r="AI5" s="998"/>
      <c r="AJ5" s="1013"/>
      <c r="AK5" s="998" t="s">
        <v>347</v>
      </c>
      <c r="AL5" s="998"/>
      <c r="AM5" s="998"/>
      <c r="AN5" s="998"/>
      <c r="AO5" s="999"/>
      <c r="AP5" s="997" t="s">
        <v>348</v>
      </c>
      <c r="AQ5" s="998"/>
      <c r="AR5" s="998"/>
      <c r="AS5" s="998"/>
      <c r="AT5" s="999"/>
      <c r="AU5" s="997" t="s">
        <v>349</v>
      </c>
      <c r="AV5" s="998"/>
      <c r="AW5" s="998"/>
      <c r="AX5" s="998"/>
      <c r="AY5" s="1013"/>
      <c r="AZ5" s="207"/>
      <c r="BA5" s="207"/>
      <c r="BB5" s="207"/>
      <c r="BC5" s="207"/>
      <c r="BD5" s="207"/>
      <c r="BE5" s="208"/>
      <c r="BF5" s="208"/>
      <c r="BG5" s="208"/>
      <c r="BH5" s="208"/>
      <c r="BI5" s="208"/>
      <c r="BJ5" s="208"/>
      <c r="BK5" s="208"/>
      <c r="BL5" s="208"/>
      <c r="BM5" s="208"/>
      <c r="BN5" s="208"/>
      <c r="BO5" s="208"/>
      <c r="BP5" s="208"/>
      <c r="BQ5" s="991" t="s">
        <v>350</v>
      </c>
      <c r="BR5" s="992"/>
      <c r="BS5" s="992"/>
      <c r="BT5" s="992"/>
      <c r="BU5" s="992"/>
      <c r="BV5" s="992"/>
      <c r="BW5" s="992"/>
      <c r="BX5" s="992"/>
      <c r="BY5" s="992"/>
      <c r="BZ5" s="992"/>
      <c r="CA5" s="992"/>
      <c r="CB5" s="992"/>
      <c r="CC5" s="992"/>
      <c r="CD5" s="992"/>
      <c r="CE5" s="992"/>
      <c r="CF5" s="992"/>
      <c r="CG5" s="993"/>
      <c r="CH5" s="997" t="s">
        <v>351</v>
      </c>
      <c r="CI5" s="998"/>
      <c r="CJ5" s="998"/>
      <c r="CK5" s="998"/>
      <c r="CL5" s="999"/>
      <c r="CM5" s="997" t="s">
        <v>352</v>
      </c>
      <c r="CN5" s="998"/>
      <c r="CO5" s="998"/>
      <c r="CP5" s="998"/>
      <c r="CQ5" s="999"/>
      <c r="CR5" s="997" t="s">
        <v>353</v>
      </c>
      <c r="CS5" s="998"/>
      <c r="CT5" s="998"/>
      <c r="CU5" s="998"/>
      <c r="CV5" s="999"/>
      <c r="CW5" s="997" t="s">
        <v>354</v>
      </c>
      <c r="CX5" s="998"/>
      <c r="CY5" s="998"/>
      <c r="CZ5" s="998"/>
      <c r="DA5" s="999"/>
      <c r="DB5" s="997" t="s">
        <v>355</v>
      </c>
      <c r="DC5" s="998"/>
      <c r="DD5" s="998"/>
      <c r="DE5" s="998"/>
      <c r="DF5" s="999"/>
      <c r="DG5" s="1094" t="s">
        <v>356</v>
      </c>
      <c r="DH5" s="1095"/>
      <c r="DI5" s="1095"/>
      <c r="DJ5" s="1095"/>
      <c r="DK5" s="1096"/>
      <c r="DL5" s="1094" t="s">
        <v>357</v>
      </c>
      <c r="DM5" s="1095"/>
      <c r="DN5" s="1095"/>
      <c r="DO5" s="1095"/>
      <c r="DP5" s="1096"/>
      <c r="DQ5" s="997" t="s">
        <v>358</v>
      </c>
      <c r="DR5" s="998"/>
      <c r="DS5" s="998"/>
      <c r="DT5" s="998"/>
      <c r="DU5" s="999"/>
      <c r="DV5" s="997" t="s">
        <v>349</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359</v>
      </c>
      <c r="C7" s="1047"/>
      <c r="D7" s="1047"/>
      <c r="E7" s="1047"/>
      <c r="F7" s="1047"/>
      <c r="G7" s="1047"/>
      <c r="H7" s="1047"/>
      <c r="I7" s="1047"/>
      <c r="J7" s="1047"/>
      <c r="K7" s="1047"/>
      <c r="L7" s="1047"/>
      <c r="M7" s="1047"/>
      <c r="N7" s="1047"/>
      <c r="O7" s="1047"/>
      <c r="P7" s="1048"/>
      <c r="Q7" s="1100">
        <v>12575</v>
      </c>
      <c r="R7" s="1101"/>
      <c r="S7" s="1101"/>
      <c r="T7" s="1101"/>
      <c r="U7" s="1101"/>
      <c r="V7" s="1101">
        <v>12452</v>
      </c>
      <c r="W7" s="1101"/>
      <c r="X7" s="1101"/>
      <c r="Y7" s="1101"/>
      <c r="Z7" s="1101"/>
      <c r="AA7" s="1101">
        <v>122</v>
      </c>
      <c r="AB7" s="1101"/>
      <c r="AC7" s="1101"/>
      <c r="AD7" s="1101"/>
      <c r="AE7" s="1102"/>
      <c r="AF7" s="1103">
        <v>78</v>
      </c>
      <c r="AG7" s="1104"/>
      <c r="AH7" s="1104"/>
      <c r="AI7" s="1104"/>
      <c r="AJ7" s="1105"/>
      <c r="AK7" s="1087">
        <v>3</v>
      </c>
      <c r="AL7" s="1088"/>
      <c r="AM7" s="1088"/>
      <c r="AN7" s="1088"/>
      <c r="AO7" s="1088"/>
      <c r="AP7" s="1088">
        <v>11731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540</v>
      </c>
      <c r="BS7" s="1091" t="s">
        <v>541</v>
      </c>
      <c r="BT7" s="1092"/>
      <c r="BU7" s="1092"/>
      <c r="BV7" s="1092"/>
      <c r="BW7" s="1092"/>
      <c r="BX7" s="1092"/>
      <c r="BY7" s="1092"/>
      <c r="BZ7" s="1092"/>
      <c r="CA7" s="1092"/>
      <c r="CB7" s="1092"/>
      <c r="CC7" s="1092"/>
      <c r="CD7" s="1092"/>
      <c r="CE7" s="1092"/>
      <c r="CF7" s="1092"/>
      <c r="CG7" s="1093"/>
      <c r="CH7" s="1084">
        <v>2492</v>
      </c>
      <c r="CI7" s="1085"/>
      <c r="CJ7" s="1085"/>
      <c r="CK7" s="1085"/>
      <c r="CL7" s="1086"/>
      <c r="CM7" s="1084">
        <v>32882</v>
      </c>
      <c r="CN7" s="1085"/>
      <c r="CO7" s="1085"/>
      <c r="CP7" s="1085"/>
      <c r="CQ7" s="1086"/>
      <c r="CR7" s="1084">
        <v>17</v>
      </c>
      <c r="CS7" s="1085"/>
      <c r="CT7" s="1085"/>
      <c r="CU7" s="1085"/>
      <c r="CV7" s="1086"/>
      <c r="CW7" s="1084" t="s">
        <v>535</v>
      </c>
      <c r="CX7" s="1085"/>
      <c r="CY7" s="1085"/>
      <c r="CZ7" s="1085"/>
      <c r="DA7" s="1086"/>
      <c r="DB7" s="1084" t="s">
        <v>535</v>
      </c>
      <c r="DC7" s="1085"/>
      <c r="DD7" s="1085"/>
      <c r="DE7" s="1085"/>
      <c r="DF7" s="1086"/>
      <c r="DG7" s="1084" t="s">
        <v>535</v>
      </c>
      <c r="DH7" s="1085"/>
      <c r="DI7" s="1085"/>
      <c r="DJ7" s="1085"/>
      <c r="DK7" s="1086"/>
      <c r="DL7" s="1084">
        <v>464</v>
      </c>
      <c r="DM7" s="1085"/>
      <c r="DN7" s="1085"/>
      <c r="DO7" s="1085"/>
      <c r="DP7" s="1086"/>
      <c r="DQ7" s="1084">
        <v>1</v>
      </c>
      <c r="DR7" s="1085"/>
      <c r="DS7" s="1085"/>
      <c r="DT7" s="1085"/>
      <c r="DU7" s="1086"/>
      <c r="DV7" s="1111"/>
      <c r="DW7" s="1112"/>
      <c r="DX7" s="1112"/>
      <c r="DY7" s="1112"/>
      <c r="DZ7" s="1113"/>
      <c r="EA7" s="205"/>
    </row>
    <row r="8" spans="1:131" s="206" customFormat="1" ht="26.25" customHeight="1" x14ac:dyDescent="0.15">
      <c r="A8" s="212">
        <v>2</v>
      </c>
      <c r="B8" s="1027" t="s">
        <v>360</v>
      </c>
      <c r="C8" s="1028"/>
      <c r="D8" s="1028"/>
      <c r="E8" s="1028"/>
      <c r="F8" s="1028"/>
      <c r="G8" s="1028"/>
      <c r="H8" s="1028"/>
      <c r="I8" s="1028"/>
      <c r="J8" s="1028"/>
      <c r="K8" s="1028"/>
      <c r="L8" s="1028"/>
      <c r="M8" s="1028"/>
      <c r="N8" s="1028"/>
      <c r="O8" s="1028"/>
      <c r="P8" s="1029"/>
      <c r="Q8" s="1039">
        <v>12</v>
      </c>
      <c r="R8" s="1040"/>
      <c r="S8" s="1040"/>
      <c r="T8" s="1040"/>
      <c r="U8" s="1040"/>
      <c r="V8" s="1040">
        <v>12</v>
      </c>
      <c r="W8" s="1040"/>
      <c r="X8" s="1040"/>
      <c r="Y8" s="1040"/>
      <c r="Z8" s="1040"/>
      <c r="AA8" s="1040" t="s">
        <v>535</v>
      </c>
      <c r="AB8" s="1040"/>
      <c r="AC8" s="1040"/>
      <c r="AD8" s="1040"/>
      <c r="AE8" s="1041"/>
      <c r="AF8" s="1033" t="s">
        <v>108</v>
      </c>
      <c r="AG8" s="1034"/>
      <c r="AH8" s="1034"/>
      <c r="AI8" s="1034"/>
      <c r="AJ8" s="1035"/>
      <c r="AK8" s="1082" t="s">
        <v>535</v>
      </c>
      <c r="AL8" s="1083"/>
      <c r="AM8" s="1083"/>
      <c r="AN8" s="1083"/>
      <c r="AO8" s="1083"/>
      <c r="AP8" s="1083">
        <v>2</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542</v>
      </c>
      <c r="BT8" s="1011"/>
      <c r="BU8" s="1011"/>
      <c r="BV8" s="1011"/>
      <c r="BW8" s="1011"/>
      <c r="BX8" s="1011"/>
      <c r="BY8" s="1011"/>
      <c r="BZ8" s="1011"/>
      <c r="CA8" s="1011"/>
      <c r="CB8" s="1011"/>
      <c r="CC8" s="1011"/>
      <c r="CD8" s="1011"/>
      <c r="CE8" s="1011"/>
      <c r="CF8" s="1011"/>
      <c r="CG8" s="1012"/>
      <c r="CH8" s="985">
        <v>2</v>
      </c>
      <c r="CI8" s="986"/>
      <c r="CJ8" s="986"/>
      <c r="CK8" s="986"/>
      <c r="CL8" s="987"/>
      <c r="CM8" s="985">
        <v>82</v>
      </c>
      <c r="CN8" s="986"/>
      <c r="CO8" s="986"/>
      <c r="CP8" s="986"/>
      <c r="CQ8" s="987"/>
      <c r="CR8" s="985">
        <v>27</v>
      </c>
      <c r="CS8" s="986"/>
      <c r="CT8" s="986"/>
      <c r="CU8" s="986"/>
      <c r="CV8" s="987"/>
      <c r="CW8" s="985" t="s">
        <v>535</v>
      </c>
      <c r="CX8" s="986"/>
      <c r="CY8" s="986"/>
      <c r="CZ8" s="986"/>
      <c r="DA8" s="987"/>
      <c r="DB8" s="985" t="s">
        <v>535</v>
      </c>
      <c r="DC8" s="986"/>
      <c r="DD8" s="986"/>
      <c r="DE8" s="986"/>
      <c r="DF8" s="987"/>
      <c r="DG8" s="985" t="s">
        <v>535</v>
      </c>
      <c r="DH8" s="986"/>
      <c r="DI8" s="986"/>
      <c r="DJ8" s="986"/>
      <c r="DK8" s="987"/>
      <c r="DL8" s="985" t="s">
        <v>535</v>
      </c>
      <c r="DM8" s="986"/>
      <c r="DN8" s="986"/>
      <c r="DO8" s="986"/>
      <c r="DP8" s="987"/>
      <c r="DQ8" s="985" t="s">
        <v>535</v>
      </c>
      <c r="DR8" s="986"/>
      <c r="DS8" s="986"/>
      <c r="DT8" s="986"/>
      <c r="DU8" s="987"/>
      <c r="DV8" s="988"/>
      <c r="DW8" s="989"/>
      <c r="DX8" s="989"/>
      <c r="DY8" s="989"/>
      <c r="DZ8" s="990"/>
      <c r="EA8" s="205"/>
    </row>
    <row r="9" spans="1:131" s="206" customFormat="1" ht="26.25" customHeight="1" x14ac:dyDescent="0.15">
      <c r="A9" s="212">
        <v>3</v>
      </c>
      <c r="B9" s="1027" t="s">
        <v>361</v>
      </c>
      <c r="C9" s="1028"/>
      <c r="D9" s="1028"/>
      <c r="E9" s="1028"/>
      <c r="F9" s="1028"/>
      <c r="G9" s="1028"/>
      <c r="H9" s="1028"/>
      <c r="I9" s="1028"/>
      <c r="J9" s="1028"/>
      <c r="K9" s="1028"/>
      <c r="L9" s="1028"/>
      <c r="M9" s="1028"/>
      <c r="N9" s="1028"/>
      <c r="O9" s="1028"/>
      <c r="P9" s="1029"/>
      <c r="Q9" s="1039">
        <v>43</v>
      </c>
      <c r="R9" s="1040"/>
      <c r="S9" s="1040"/>
      <c r="T9" s="1040"/>
      <c r="U9" s="1040"/>
      <c r="V9" s="1040">
        <v>35</v>
      </c>
      <c r="W9" s="1040"/>
      <c r="X9" s="1040"/>
      <c r="Y9" s="1040"/>
      <c r="Z9" s="1040"/>
      <c r="AA9" s="1040">
        <v>8</v>
      </c>
      <c r="AB9" s="1040"/>
      <c r="AC9" s="1040"/>
      <c r="AD9" s="1040"/>
      <c r="AE9" s="1041"/>
      <c r="AF9" s="1033">
        <v>8</v>
      </c>
      <c r="AG9" s="1034"/>
      <c r="AH9" s="1034"/>
      <c r="AI9" s="1034"/>
      <c r="AJ9" s="1035"/>
      <c r="AK9" s="1082" t="s">
        <v>535</v>
      </c>
      <c r="AL9" s="1083"/>
      <c r="AM9" s="1083"/>
      <c r="AN9" s="1083"/>
      <c r="AO9" s="1083"/>
      <c r="AP9" s="1083" t="s">
        <v>535</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t="s">
        <v>362</v>
      </c>
      <c r="C10" s="1028"/>
      <c r="D10" s="1028"/>
      <c r="E10" s="1028"/>
      <c r="F10" s="1028"/>
      <c r="G10" s="1028"/>
      <c r="H10" s="1028"/>
      <c r="I10" s="1028"/>
      <c r="J10" s="1028"/>
      <c r="K10" s="1028"/>
      <c r="L10" s="1028"/>
      <c r="M10" s="1028"/>
      <c r="N10" s="1028"/>
      <c r="O10" s="1028"/>
      <c r="P10" s="1029"/>
      <c r="Q10" s="1039" t="s">
        <v>535</v>
      </c>
      <c r="R10" s="1040"/>
      <c r="S10" s="1040"/>
      <c r="T10" s="1040"/>
      <c r="U10" s="1040"/>
      <c r="V10" s="1040" t="s">
        <v>535</v>
      </c>
      <c r="W10" s="1040"/>
      <c r="X10" s="1040"/>
      <c r="Y10" s="1040"/>
      <c r="Z10" s="1040"/>
      <c r="AA10" s="1040" t="s">
        <v>535</v>
      </c>
      <c r="AB10" s="1040"/>
      <c r="AC10" s="1040"/>
      <c r="AD10" s="1040"/>
      <c r="AE10" s="1041"/>
      <c r="AF10" s="1033" t="s">
        <v>108</v>
      </c>
      <c r="AG10" s="1034"/>
      <c r="AH10" s="1034"/>
      <c r="AI10" s="1034"/>
      <c r="AJ10" s="1035"/>
      <c r="AK10" s="1082" t="s">
        <v>535</v>
      </c>
      <c r="AL10" s="1083"/>
      <c r="AM10" s="1083"/>
      <c r="AN10" s="1083"/>
      <c r="AO10" s="1083"/>
      <c r="AP10" s="1083" t="s">
        <v>535</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363</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364</v>
      </c>
      <c r="B23" s="940" t="s">
        <v>365</v>
      </c>
      <c r="C23" s="941"/>
      <c r="D23" s="941"/>
      <c r="E23" s="941"/>
      <c r="F23" s="941"/>
      <c r="G23" s="941"/>
      <c r="H23" s="941"/>
      <c r="I23" s="941"/>
      <c r="J23" s="941"/>
      <c r="K23" s="941"/>
      <c r="L23" s="941"/>
      <c r="M23" s="941"/>
      <c r="N23" s="941"/>
      <c r="O23" s="941"/>
      <c r="P23" s="942"/>
      <c r="Q23" s="1064">
        <v>12626</v>
      </c>
      <c r="R23" s="1065"/>
      <c r="S23" s="1065"/>
      <c r="T23" s="1065"/>
      <c r="U23" s="1065"/>
      <c r="V23" s="1065">
        <v>12496</v>
      </c>
      <c r="W23" s="1065"/>
      <c r="X23" s="1065"/>
      <c r="Y23" s="1065"/>
      <c r="Z23" s="1065"/>
      <c r="AA23" s="1065">
        <v>130</v>
      </c>
      <c r="AB23" s="1065"/>
      <c r="AC23" s="1065"/>
      <c r="AD23" s="1065"/>
      <c r="AE23" s="1066"/>
      <c r="AF23" s="1067">
        <v>86</v>
      </c>
      <c r="AG23" s="1065"/>
      <c r="AH23" s="1065"/>
      <c r="AI23" s="1065"/>
      <c r="AJ23" s="1068"/>
      <c r="AK23" s="1069"/>
      <c r="AL23" s="1070"/>
      <c r="AM23" s="1070"/>
      <c r="AN23" s="1070"/>
      <c r="AO23" s="1070"/>
      <c r="AP23" s="1065">
        <v>11733</v>
      </c>
      <c r="AQ23" s="1065"/>
      <c r="AR23" s="1065"/>
      <c r="AS23" s="1065"/>
      <c r="AT23" s="1065"/>
      <c r="AU23" s="1071"/>
      <c r="AV23" s="1071"/>
      <c r="AW23" s="1071"/>
      <c r="AX23" s="1071"/>
      <c r="AY23" s="1072"/>
      <c r="AZ23" s="1061" t="s">
        <v>108</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366</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367</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342</v>
      </c>
      <c r="B26" s="992"/>
      <c r="C26" s="992"/>
      <c r="D26" s="992"/>
      <c r="E26" s="992"/>
      <c r="F26" s="992"/>
      <c r="G26" s="992"/>
      <c r="H26" s="992"/>
      <c r="I26" s="992"/>
      <c r="J26" s="992"/>
      <c r="K26" s="992"/>
      <c r="L26" s="992"/>
      <c r="M26" s="992"/>
      <c r="N26" s="992"/>
      <c r="O26" s="992"/>
      <c r="P26" s="993"/>
      <c r="Q26" s="997" t="s">
        <v>368</v>
      </c>
      <c r="R26" s="998"/>
      <c r="S26" s="998"/>
      <c r="T26" s="998"/>
      <c r="U26" s="999"/>
      <c r="V26" s="997" t="s">
        <v>369</v>
      </c>
      <c r="W26" s="998"/>
      <c r="X26" s="998"/>
      <c r="Y26" s="998"/>
      <c r="Z26" s="999"/>
      <c r="AA26" s="997" t="s">
        <v>370</v>
      </c>
      <c r="AB26" s="998"/>
      <c r="AC26" s="998"/>
      <c r="AD26" s="998"/>
      <c r="AE26" s="998"/>
      <c r="AF26" s="1055" t="s">
        <v>371</v>
      </c>
      <c r="AG26" s="1004"/>
      <c r="AH26" s="1004"/>
      <c r="AI26" s="1004"/>
      <c r="AJ26" s="1056"/>
      <c r="AK26" s="998" t="s">
        <v>372</v>
      </c>
      <c r="AL26" s="998"/>
      <c r="AM26" s="998"/>
      <c r="AN26" s="998"/>
      <c r="AO26" s="999"/>
      <c r="AP26" s="997" t="s">
        <v>373</v>
      </c>
      <c r="AQ26" s="998"/>
      <c r="AR26" s="998"/>
      <c r="AS26" s="998"/>
      <c r="AT26" s="999"/>
      <c r="AU26" s="997" t="s">
        <v>374</v>
      </c>
      <c r="AV26" s="998"/>
      <c r="AW26" s="998"/>
      <c r="AX26" s="998"/>
      <c r="AY26" s="999"/>
      <c r="AZ26" s="997" t="s">
        <v>375</v>
      </c>
      <c r="BA26" s="998"/>
      <c r="BB26" s="998"/>
      <c r="BC26" s="998"/>
      <c r="BD26" s="999"/>
      <c r="BE26" s="997" t="s">
        <v>349</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376</v>
      </c>
      <c r="C28" s="1047"/>
      <c r="D28" s="1047"/>
      <c r="E28" s="1047"/>
      <c r="F28" s="1047"/>
      <c r="G28" s="1047"/>
      <c r="H28" s="1047"/>
      <c r="I28" s="1047"/>
      <c r="J28" s="1047"/>
      <c r="K28" s="1047"/>
      <c r="L28" s="1047"/>
      <c r="M28" s="1047"/>
      <c r="N28" s="1047"/>
      <c r="O28" s="1047"/>
      <c r="P28" s="1048"/>
      <c r="Q28" s="1049">
        <v>4168</v>
      </c>
      <c r="R28" s="1050"/>
      <c r="S28" s="1050"/>
      <c r="T28" s="1050"/>
      <c r="U28" s="1050"/>
      <c r="V28" s="1050">
        <v>4166</v>
      </c>
      <c r="W28" s="1050"/>
      <c r="X28" s="1050"/>
      <c r="Y28" s="1050"/>
      <c r="Z28" s="1050"/>
      <c r="AA28" s="1050">
        <v>2</v>
      </c>
      <c r="AB28" s="1050"/>
      <c r="AC28" s="1050"/>
      <c r="AD28" s="1050"/>
      <c r="AE28" s="1051"/>
      <c r="AF28" s="1052">
        <v>2</v>
      </c>
      <c r="AG28" s="1050"/>
      <c r="AH28" s="1050"/>
      <c r="AI28" s="1050"/>
      <c r="AJ28" s="1053"/>
      <c r="AK28" s="1054">
        <v>270</v>
      </c>
      <c r="AL28" s="1042"/>
      <c r="AM28" s="1042"/>
      <c r="AN28" s="1042"/>
      <c r="AO28" s="1042"/>
      <c r="AP28" s="1042" t="s">
        <v>535</v>
      </c>
      <c r="AQ28" s="1042"/>
      <c r="AR28" s="1042"/>
      <c r="AS28" s="1042"/>
      <c r="AT28" s="1042"/>
      <c r="AU28" s="1042" t="s">
        <v>535</v>
      </c>
      <c r="AV28" s="1042"/>
      <c r="AW28" s="1042"/>
      <c r="AX28" s="1042"/>
      <c r="AY28" s="1042"/>
      <c r="AZ28" s="1043" t="s">
        <v>535</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377</v>
      </c>
      <c r="C29" s="1028"/>
      <c r="D29" s="1028"/>
      <c r="E29" s="1028"/>
      <c r="F29" s="1028"/>
      <c r="G29" s="1028"/>
      <c r="H29" s="1028"/>
      <c r="I29" s="1028"/>
      <c r="J29" s="1028"/>
      <c r="K29" s="1028"/>
      <c r="L29" s="1028"/>
      <c r="M29" s="1028"/>
      <c r="N29" s="1028"/>
      <c r="O29" s="1028"/>
      <c r="P29" s="1029"/>
      <c r="Q29" s="1039">
        <v>3266</v>
      </c>
      <c r="R29" s="1040"/>
      <c r="S29" s="1040"/>
      <c r="T29" s="1040"/>
      <c r="U29" s="1040"/>
      <c r="V29" s="1040">
        <v>3197</v>
      </c>
      <c r="W29" s="1040"/>
      <c r="X29" s="1040"/>
      <c r="Y29" s="1040"/>
      <c r="Z29" s="1040"/>
      <c r="AA29" s="1040">
        <v>69</v>
      </c>
      <c r="AB29" s="1040"/>
      <c r="AC29" s="1040"/>
      <c r="AD29" s="1040"/>
      <c r="AE29" s="1041"/>
      <c r="AF29" s="1033">
        <v>69</v>
      </c>
      <c r="AG29" s="1034"/>
      <c r="AH29" s="1034"/>
      <c r="AI29" s="1034"/>
      <c r="AJ29" s="1035"/>
      <c r="AK29" s="976">
        <v>476</v>
      </c>
      <c r="AL29" s="967"/>
      <c r="AM29" s="967"/>
      <c r="AN29" s="967"/>
      <c r="AO29" s="967"/>
      <c r="AP29" s="967" t="s">
        <v>535</v>
      </c>
      <c r="AQ29" s="967"/>
      <c r="AR29" s="967"/>
      <c r="AS29" s="967"/>
      <c r="AT29" s="967"/>
      <c r="AU29" s="967" t="s">
        <v>535</v>
      </c>
      <c r="AV29" s="967"/>
      <c r="AW29" s="967"/>
      <c r="AX29" s="967"/>
      <c r="AY29" s="967"/>
      <c r="AZ29" s="1038" t="s">
        <v>535</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378</v>
      </c>
      <c r="C30" s="1028"/>
      <c r="D30" s="1028"/>
      <c r="E30" s="1028"/>
      <c r="F30" s="1028"/>
      <c r="G30" s="1028"/>
      <c r="H30" s="1028"/>
      <c r="I30" s="1028"/>
      <c r="J30" s="1028"/>
      <c r="K30" s="1028"/>
      <c r="L30" s="1028"/>
      <c r="M30" s="1028"/>
      <c r="N30" s="1028"/>
      <c r="O30" s="1028"/>
      <c r="P30" s="1029"/>
      <c r="Q30" s="1039">
        <v>416</v>
      </c>
      <c r="R30" s="1040"/>
      <c r="S30" s="1040"/>
      <c r="T30" s="1040"/>
      <c r="U30" s="1040"/>
      <c r="V30" s="1040">
        <v>415</v>
      </c>
      <c r="W30" s="1040"/>
      <c r="X30" s="1040"/>
      <c r="Y30" s="1040"/>
      <c r="Z30" s="1040"/>
      <c r="AA30" s="1040">
        <v>1</v>
      </c>
      <c r="AB30" s="1040"/>
      <c r="AC30" s="1040"/>
      <c r="AD30" s="1040"/>
      <c r="AE30" s="1041"/>
      <c r="AF30" s="1033">
        <v>1</v>
      </c>
      <c r="AG30" s="1034"/>
      <c r="AH30" s="1034"/>
      <c r="AI30" s="1034"/>
      <c r="AJ30" s="1035"/>
      <c r="AK30" s="976">
        <v>127</v>
      </c>
      <c r="AL30" s="967"/>
      <c r="AM30" s="967"/>
      <c r="AN30" s="967"/>
      <c r="AO30" s="967"/>
      <c r="AP30" s="967" t="s">
        <v>535</v>
      </c>
      <c r="AQ30" s="967"/>
      <c r="AR30" s="967"/>
      <c r="AS30" s="967"/>
      <c r="AT30" s="967"/>
      <c r="AU30" s="967" t="s">
        <v>535</v>
      </c>
      <c r="AV30" s="967"/>
      <c r="AW30" s="967"/>
      <c r="AX30" s="967"/>
      <c r="AY30" s="967"/>
      <c r="AZ30" s="1038" t="s">
        <v>535</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379</v>
      </c>
      <c r="C31" s="1028"/>
      <c r="D31" s="1028"/>
      <c r="E31" s="1028"/>
      <c r="F31" s="1028"/>
      <c r="G31" s="1028"/>
      <c r="H31" s="1028"/>
      <c r="I31" s="1028"/>
      <c r="J31" s="1028"/>
      <c r="K31" s="1028"/>
      <c r="L31" s="1028"/>
      <c r="M31" s="1028"/>
      <c r="N31" s="1028"/>
      <c r="O31" s="1028"/>
      <c r="P31" s="1029"/>
      <c r="Q31" s="1039">
        <v>854</v>
      </c>
      <c r="R31" s="1040"/>
      <c r="S31" s="1040"/>
      <c r="T31" s="1040"/>
      <c r="U31" s="1040"/>
      <c r="V31" s="1040">
        <v>719</v>
      </c>
      <c r="W31" s="1040"/>
      <c r="X31" s="1040"/>
      <c r="Y31" s="1040"/>
      <c r="Z31" s="1040"/>
      <c r="AA31" s="1040">
        <v>135</v>
      </c>
      <c r="AB31" s="1040"/>
      <c r="AC31" s="1040"/>
      <c r="AD31" s="1040"/>
      <c r="AE31" s="1041"/>
      <c r="AF31" s="1033">
        <v>747</v>
      </c>
      <c r="AG31" s="1034"/>
      <c r="AH31" s="1034"/>
      <c r="AI31" s="1034"/>
      <c r="AJ31" s="1035"/>
      <c r="AK31" s="976">
        <v>9</v>
      </c>
      <c r="AL31" s="967"/>
      <c r="AM31" s="967"/>
      <c r="AN31" s="967"/>
      <c r="AO31" s="967"/>
      <c r="AP31" s="967">
        <v>712</v>
      </c>
      <c r="AQ31" s="967"/>
      <c r="AR31" s="967"/>
      <c r="AS31" s="967"/>
      <c r="AT31" s="967"/>
      <c r="AU31" s="967">
        <v>71</v>
      </c>
      <c r="AV31" s="967"/>
      <c r="AW31" s="967"/>
      <c r="AX31" s="967"/>
      <c r="AY31" s="967"/>
      <c r="AZ31" s="1038" t="s">
        <v>535</v>
      </c>
      <c r="BA31" s="1038"/>
      <c r="BB31" s="1038"/>
      <c r="BC31" s="1038"/>
      <c r="BD31" s="1038"/>
      <c r="BE31" s="1022" t="s">
        <v>380</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381</v>
      </c>
      <c r="C32" s="1028"/>
      <c r="D32" s="1028"/>
      <c r="E32" s="1028"/>
      <c r="F32" s="1028"/>
      <c r="G32" s="1028"/>
      <c r="H32" s="1028"/>
      <c r="I32" s="1028"/>
      <c r="J32" s="1028"/>
      <c r="K32" s="1028"/>
      <c r="L32" s="1028"/>
      <c r="M32" s="1028"/>
      <c r="N32" s="1028"/>
      <c r="O32" s="1028"/>
      <c r="P32" s="1029"/>
      <c r="Q32" s="1039">
        <v>700</v>
      </c>
      <c r="R32" s="1040"/>
      <c r="S32" s="1040"/>
      <c r="T32" s="1040"/>
      <c r="U32" s="1040"/>
      <c r="V32" s="1040">
        <v>700</v>
      </c>
      <c r="W32" s="1040"/>
      <c r="X32" s="1040"/>
      <c r="Y32" s="1040"/>
      <c r="Z32" s="1040"/>
      <c r="AA32" s="1040" t="s">
        <v>535</v>
      </c>
      <c r="AB32" s="1040"/>
      <c r="AC32" s="1040"/>
      <c r="AD32" s="1040"/>
      <c r="AE32" s="1041"/>
      <c r="AF32" s="1033" t="s">
        <v>382</v>
      </c>
      <c r="AG32" s="1034"/>
      <c r="AH32" s="1034"/>
      <c r="AI32" s="1034"/>
      <c r="AJ32" s="1035"/>
      <c r="AK32" s="976">
        <v>312</v>
      </c>
      <c r="AL32" s="967"/>
      <c r="AM32" s="967"/>
      <c r="AN32" s="967"/>
      <c r="AO32" s="967"/>
      <c r="AP32" s="967">
        <v>5398</v>
      </c>
      <c r="AQ32" s="967"/>
      <c r="AR32" s="967"/>
      <c r="AS32" s="967"/>
      <c r="AT32" s="967"/>
      <c r="AU32" s="967">
        <v>4691</v>
      </c>
      <c r="AV32" s="967"/>
      <c r="AW32" s="967"/>
      <c r="AX32" s="967"/>
      <c r="AY32" s="967"/>
      <c r="AZ32" s="1038" t="s">
        <v>535</v>
      </c>
      <c r="BA32" s="1038"/>
      <c r="BB32" s="1038"/>
      <c r="BC32" s="1038"/>
      <c r="BD32" s="1038"/>
      <c r="BE32" s="1022" t="s">
        <v>383</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384</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364</v>
      </c>
      <c r="B63" s="940" t="s">
        <v>385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819</v>
      </c>
      <c r="AG63" s="955"/>
      <c r="AH63" s="955"/>
      <c r="AI63" s="955"/>
      <c r="AJ63" s="1020"/>
      <c r="AK63" s="1021"/>
      <c r="AL63" s="959"/>
      <c r="AM63" s="959"/>
      <c r="AN63" s="959"/>
      <c r="AO63" s="959"/>
      <c r="AP63" s="955">
        <v>6110</v>
      </c>
      <c r="AQ63" s="955"/>
      <c r="AR63" s="955"/>
      <c r="AS63" s="955"/>
      <c r="AT63" s="955"/>
      <c r="AU63" s="955">
        <v>4762</v>
      </c>
      <c r="AV63" s="955"/>
      <c r="AW63" s="955"/>
      <c r="AX63" s="955"/>
      <c r="AY63" s="955"/>
      <c r="AZ63" s="1015"/>
      <c r="BA63" s="1015"/>
      <c r="BB63" s="1015"/>
      <c r="BC63" s="1015"/>
      <c r="BD63" s="1015"/>
      <c r="BE63" s="956"/>
      <c r="BF63" s="956"/>
      <c r="BG63" s="956"/>
      <c r="BH63" s="956"/>
      <c r="BI63" s="957"/>
      <c r="BJ63" s="1016" t="s">
        <v>108</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387</v>
      </c>
      <c r="B66" s="992"/>
      <c r="C66" s="992"/>
      <c r="D66" s="992"/>
      <c r="E66" s="992"/>
      <c r="F66" s="992"/>
      <c r="G66" s="992"/>
      <c r="H66" s="992"/>
      <c r="I66" s="992"/>
      <c r="J66" s="992"/>
      <c r="K66" s="992"/>
      <c r="L66" s="992"/>
      <c r="M66" s="992"/>
      <c r="N66" s="992"/>
      <c r="O66" s="992"/>
      <c r="P66" s="993"/>
      <c r="Q66" s="997" t="s">
        <v>368</v>
      </c>
      <c r="R66" s="998"/>
      <c r="S66" s="998"/>
      <c r="T66" s="998"/>
      <c r="U66" s="999"/>
      <c r="V66" s="997" t="s">
        <v>369</v>
      </c>
      <c r="W66" s="998"/>
      <c r="X66" s="998"/>
      <c r="Y66" s="998"/>
      <c r="Z66" s="999"/>
      <c r="AA66" s="997" t="s">
        <v>370</v>
      </c>
      <c r="AB66" s="998"/>
      <c r="AC66" s="998"/>
      <c r="AD66" s="998"/>
      <c r="AE66" s="999"/>
      <c r="AF66" s="1003" t="s">
        <v>371</v>
      </c>
      <c r="AG66" s="1004"/>
      <c r="AH66" s="1004"/>
      <c r="AI66" s="1004"/>
      <c r="AJ66" s="1005"/>
      <c r="AK66" s="997" t="s">
        <v>372</v>
      </c>
      <c r="AL66" s="992"/>
      <c r="AM66" s="992"/>
      <c r="AN66" s="992"/>
      <c r="AO66" s="993"/>
      <c r="AP66" s="997" t="s">
        <v>373</v>
      </c>
      <c r="AQ66" s="998"/>
      <c r="AR66" s="998"/>
      <c r="AS66" s="998"/>
      <c r="AT66" s="999"/>
      <c r="AU66" s="997" t="s">
        <v>388</v>
      </c>
      <c r="AV66" s="998"/>
      <c r="AW66" s="998"/>
      <c r="AX66" s="998"/>
      <c r="AY66" s="999"/>
      <c r="AZ66" s="997" t="s">
        <v>349</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536</v>
      </c>
      <c r="C68" s="982"/>
      <c r="D68" s="982"/>
      <c r="E68" s="982"/>
      <c r="F68" s="982"/>
      <c r="G68" s="982"/>
      <c r="H68" s="982"/>
      <c r="I68" s="982"/>
      <c r="J68" s="982"/>
      <c r="K68" s="982"/>
      <c r="L68" s="982"/>
      <c r="M68" s="982"/>
      <c r="N68" s="982"/>
      <c r="O68" s="982"/>
      <c r="P68" s="983"/>
      <c r="Q68" s="984">
        <v>999</v>
      </c>
      <c r="R68" s="978"/>
      <c r="S68" s="978"/>
      <c r="T68" s="978"/>
      <c r="U68" s="978"/>
      <c r="V68" s="978">
        <v>999</v>
      </c>
      <c r="W68" s="978"/>
      <c r="X68" s="978"/>
      <c r="Y68" s="978"/>
      <c r="Z68" s="978"/>
      <c r="AA68" s="978">
        <v>0</v>
      </c>
      <c r="AB68" s="978"/>
      <c r="AC68" s="978"/>
      <c r="AD68" s="978"/>
      <c r="AE68" s="978"/>
      <c r="AF68" s="978" t="s">
        <v>535</v>
      </c>
      <c r="AG68" s="978"/>
      <c r="AH68" s="978"/>
      <c r="AI68" s="978"/>
      <c r="AJ68" s="978"/>
      <c r="AK68" s="978">
        <v>36</v>
      </c>
      <c r="AL68" s="978"/>
      <c r="AM68" s="978"/>
      <c r="AN68" s="978"/>
      <c r="AO68" s="978"/>
      <c r="AP68" s="978" t="s">
        <v>535</v>
      </c>
      <c r="AQ68" s="978"/>
      <c r="AR68" s="978"/>
      <c r="AS68" s="978"/>
      <c r="AT68" s="978"/>
      <c r="AU68" s="978" t="s">
        <v>535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537</v>
      </c>
      <c r="C69" s="971"/>
      <c r="D69" s="971"/>
      <c r="E69" s="971"/>
      <c r="F69" s="971"/>
      <c r="G69" s="971"/>
      <c r="H69" s="971"/>
      <c r="I69" s="971"/>
      <c r="J69" s="971"/>
      <c r="K69" s="971"/>
      <c r="L69" s="971"/>
      <c r="M69" s="971"/>
      <c r="N69" s="971"/>
      <c r="O69" s="971"/>
      <c r="P69" s="972"/>
      <c r="Q69" s="973">
        <v>383141</v>
      </c>
      <c r="R69" s="967"/>
      <c r="S69" s="967"/>
      <c r="T69" s="967"/>
      <c r="U69" s="967"/>
      <c r="V69" s="967">
        <v>379259</v>
      </c>
      <c r="W69" s="967"/>
      <c r="X69" s="967"/>
      <c r="Y69" s="967"/>
      <c r="Z69" s="967"/>
      <c r="AA69" s="967">
        <v>3883</v>
      </c>
      <c r="AB69" s="967"/>
      <c r="AC69" s="967"/>
      <c r="AD69" s="967"/>
      <c r="AE69" s="967"/>
      <c r="AF69" s="967">
        <v>3883</v>
      </c>
      <c r="AG69" s="967"/>
      <c r="AH69" s="967"/>
      <c r="AI69" s="967"/>
      <c r="AJ69" s="967"/>
      <c r="AK69" s="967">
        <v>999</v>
      </c>
      <c r="AL69" s="967"/>
      <c r="AM69" s="967"/>
      <c r="AN69" s="967"/>
      <c r="AO69" s="967"/>
      <c r="AP69" s="967" t="s">
        <v>535</v>
      </c>
      <c r="AQ69" s="967"/>
      <c r="AR69" s="967"/>
      <c r="AS69" s="967"/>
      <c r="AT69" s="967"/>
      <c r="AU69" s="967" t="s">
        <v>535</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538</v>
      </c>
      <c r="C70" s="971"/>
      <c r="D70" s="971"/>
      <c r="E70" s="971"/>
      <c r="F70" s="971"/>
      <c r="G70" s="971"/>
      <c r="H70" s="971"/>
      <c r="I70" s="971"/>
      <c r="J70" s="971"/>
      <c r="K70" s="971"/>
      <c r="L70" s="971"/>
      <c r="M70" s="971"/>
      <c r="N70" s="971"/>
      <c r="O70" s="971"/>
      <c r="P70" s="972"/>
      <c r="Q70" s="973">
        <v>2607</v>
      </c>
      <c r="R70" s="967"/>
      <c r="S70" s="967"/>
      <c r="T70" s="967"/>
      <c r="U70" s="967"/>
      <c r="V70" s="967">
        <v>2606</v>
      </c>
      <c r="W70" s="967"/>
      <c r="X70" s="967"/>
      <c r="Y70" s="967"/>
      <c r="Z70" s="967"/>
      <c r="AA70" s="967">
        <v>1</v>
      </c>
      <c r="AB70" s="967"/>
      <c r="AC70" s="967"/>
      <c r="AD70" s="967"/>
      <c r="AE70" s="967"/>
      <c r="AF70" s="967" t="s">
        <v>535</v>
      </c>
      <c r="AG70" s="967"/>
      <c r="AH70" s="967"/>
      <c r="AI70" s="967"/>
      <c r="AJ70" s="967"/>
      <c r="AK70" s="967" t="s">
        <v>535</v>
      </c>
      <c r="AL70" s="967"/>
      <c r="AM70" s="967"/>
      <c r="AN70" s="967"/>
      <c r="AO70" s="967"/>
      <c r="AP70" s="967">
        <v>1628</v>
      </c>
      <c r="AQ70" s="967"/>
      <c r="AR70" s="967"/>
      <c r="AS70" s="967"/>
      <c r="AT70" s="967"/>
      <c r="AU70" s="967">
        <v>344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539</v>
      </c>
      <c r="C71" s="971"/>
      <c r="D71" s="971"/>
      <c r="E71" s="971"/>
      <c r="F71" s="971"/>
      <c r="G71" s="971"/>
      <c r="H71" s="971"/>
      <c r="I71" s="971"/>
      <c r="J71" s="971"/>
      <c r="K71" s="971"/>
      <c r="L71" s="971"/>
      <c r="M71" s="971"/>
      <c r="N71" s="971"/>
      <c r="O71" s="971"/>
      <c r="P71" s="972"/>
      <c r="Q71" s="973">
        <v>6736</v>
      </c>
      <c r="R71" s="967"/>
      <c r="S71" s="967"/>
      <c r="T71" s="967"/>
      <c r="U71" s="967"/>
      <c r="V71" s="967">
        <v>6275</v>
      </c>
      <c r="W71" s="967"/>
      <c r="X71" s="967"/>
      <c r="Y71" s="967"/>
      <c r="Z71" s="967"/>
      <c r="AA71" s="967">
        <v>461</v>
      </c>
      <c r="AB71" s="967"/>
      <c r="AC71" s="967"/>
      <c r="AD71" s="967"/>
      <c r="AE71" s="967"/>
      <c r="AF71" s="967">
        <v>461</v>
      </c>
      <c r="AG71" s="967"/>
      <c r="AH71" s="967"/>
      <c r="AI71" s="967"/>
      <c r="AJ71" s="967"/>
      <c r="AK71" s="967" t="s">
        <v>535</v>
      </c>
      <c r="AL71" s="967"/>
      <c r="AM71" s="967"/>
      <c r="AN71" s="967"/>
      <c r="AO71" s="967"/>
      <c r="AP71" s="967" t="s">
        <v>535</v>
      </c>
      <c r="AQ71" s="967"/>
      <c r="AR71" s="967"/>
      <c r="AS71" s="967"/>
      <c r="AT71" s="967"/>
      <c r="AU71" s="967" t="s">
        <v>535</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364</v>
      </c>
      <c r="B88" s="940" t="s">
        <v>389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4344</v>
      </c>
      <c r="AG88" s="955"/>
      <c r="AH88" s="955"/>
      <c r="AI88" s="955"/>
      <c r="AJ88" s="955"/>
      <c r="AK88" s="959"/>
      <c r="AL88" s="959"/>
      <c r="AM88" s="959"/>
      <c r="AN88" s="959"/>
      <c r="AO88" s="959"/>
      <c r="AP88" s="955">
        <v>1628</v>
      </c>
      <c r="AQ88" s="955"/>
      <c r="AR88" s="955"/>
      <c r="AS88" s="955"/>
      <c r="AT88" s="955"/>
      <c r="AU88" s="955">
        <v>344</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40" t="s">
        <v>390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398</v>
      </c>
      <c r="AB109" s="888"/>
      <c r="AC109" s="888"/>
      <c r="AD109" s="888"/>
      <c r="AE109" s="889"/>
      <c r="AF109" s="890" t="s">
        <v>282</v>
      </c>
      <c r="AG109" s="888"/>
      <c r="AH109" s="888"/>
      <c r="AI109" s="888"/>
      <c r="AJ109" s="889"/>
      <c r="AK109" s="890" t="s">
        <v>281</v>
      </c>
      <c r="AL109" s="888"/>
      <c r="AM109" s="888"/>
      <c r="AN109" s="888"/>
      <c r="AO109" s="889"/>
      <c r="AP109" s="890" t="s">
        <v>399</v>
      </c>
      <c r="AQ109" s="888"/>
      <c r="AR109" s="888"/>
      <c r="AS109" s="888"/>
      <c r="AT109" s="919"/>
      <c r="AU109" s="887" t="s">
        <v>397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398</v>
      </c>
      <c r="BR109" s="888"/>
      <c r="BS109" s="888"/>
      <c r="BT109" s="888"/>
      <c r="BU109" s="889"/>
      <c r="BV109" s="890" t="s">
        <v>282</v>
      </c>
      <c r="BW109" s="888"/>
      <c r="BX109" s="888"/>
      <c r="BY109" s="888"/>
      <c r="BZ109" s="889"/>
      <c r="CA109" s="890" t="s">
        <v>281</v>
      </c>
      <c r="CB109" s="888"/>
      <c r="CC109" s="888"/>
      <c r="CD109" s="888"/>
      <c r="CE109" s="889"/>
      <c r="CF109" s="928" t="s">
        <v>399</v>
      </c>
      <c r="CG109" s="928"/>
      <c r="CH109" s="928"/>
      <c r="CI109" s="928"/>
      <c r="CJ109" s="928"/>
      <c r="CK109" s="890" t="s">
        <v>400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398</v>
      </c>
      <c r="DH109" s="888"/>
      <c r="DI109" s="888"/>
      <c r="DJ109" s="888"/>
      <c r="DK109" s="889"/>
      <c r="DL109" s="890" t="s">
        <v>282</v>
      </c>
      <c r="DM109" s="888"/>
      <c r="DN109" s="888"/>
      <c r="DO109" s="888"/>
      <c r="DP109" s="889"/>
      <c r="DQ109" s="890" t="s">
        <v>281</v>
      </c>
      <c r="DR109" s="888"/>
      <c r="DS109" s="888"/>
      <c r="DT109" s="888"/>
      <c r="DU109" s="889"/>
      <c r="DV109" s="890" t="s">
        <v>399</v>
      </c>
      <c r="DW109" s="888"/>
      <c r="DX109" s="888"/>
      <c r="DY109" s="888"/>
      <c r="DZ109" s="919"/>
    </row>
    <row r="110" spans="1:131" s="197" customFormat="1" ht="26.25" customHeight="1" x14ac:dyDescent="0.15">
      <c r="A110" s="757" t="s">
        <v>401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970455</v>
      </c>
      <c r="AB110" s="873"/>
      <c r="AC110" s="873"/>
      <c r="AD110" s="873"/>
      <c r="AE110" s="874"/>
      <c r="AF110" s="875">
        <v>981450</v>
      </c>
      <c r="AG110" s="873"/>
      <c r="AH110" s="873"/>
      <c r="AI110" s="873"/>
      <c r="AJ110" s="874"/>
      <c r="AK110" s="875">
        <v>974895</v>
      </c>
      <c r="AL110" s="873"/>
      <c r="AM110" s="873"/>
      <c r="AN110" s="873"/>
      <c r="AO110" s="874"/>
      <c r="AP110" s="876">
        <v>15.3</v>
      </c>
      <c r="AQ110" s="877"/>
      <c r="AR110" s="877"/>
      <c r="AS110" s="877"/>
      <c r="AT110" s="878"/>
      <c r="AU110" s="920" t="s">
        <v>60</v>
      </c>
      <c r="AV110" s="921"/>
      <c r="AW110" s="921"/>
      <c r="AX110" s="921"/>
      <c r="AY110" s="922"/>
      <c r="AZ110" s="816" t="s">
        <v>402</v>
      </c>
      <c r="BA110" s="758"/>
      <c r="BB110" s="758"/>
      <c r="BC110" s="758"/>
      <c r="BD110" s="758"/>
      <c r="BE110" s="758"/>
      <c r="BF110" s="758"/>
      <c r="BG110" s="758"/>
      <c r="BH110" s="758"/>
      <c r="BI110" s="758"/>
      <c r="BJ110" s="758"/>
      <c r="BK110" s="758"/>
      <c r="BL110" s="758"/>
      <c r="BM110" s="758"/>
      <c r="BN110" s="758"/>
      <c r="BO110" s="758"/>
      <c r="BP110" s="759"/>
      <c r="BQ110" s="799">
        <v>10793177</v>
      </c>
      <c r="BR110" s="800"/>
      <c r="BS110" s="800"/>
      <c r="BT110" s="800"/>
      <c r="BU110" s="800"/>
      <c r="BV110" s="800">
        <v>11185395</v>
      </c>
      <c r="BW110" s="800"/>
      <c r="BX110" s="800"/>
      <c r="BY110" s="800"/>
      <c r="BZ110" s="800"/>
      <c r="CA110" s="800">
        <v>11733018</v>
      </c>
      <c r="CB110" s="800"/>
      <c r="CC110" s="800"/>
      <c r="CD110" s="800"/>
      <c r="CE110" s="800"/>
      <c r="CF110" s="861">
        <v>183.6</v>
      </c>
      <c r="CG110" s="862"/>
      <c r="CH110" s="862"/>
      <c r="CI110" s="862"/>
      <c r="CJ110" s="862"/>
      <c r="CK110" s="916" t="s">
        <v>403</v>
      </c>
      <c r="CL110" s="864"/>
      <c r="CM110" s="869" t="s">
        <v>404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405</v>
      </c>
      <c r="DH110" s="800"/>
      <c r="DI110" s="800"/>
      <c r="DJ110" s="800"/>
      <c r="DK110" s="800"/>
      <c r="DL110" s="800" t="s">
        <v>405</v>
      </c>
      <c r="DM110" s="800"/>
      <c r="DN110" s="800"/>
      <c r="DO110" s="800"/>
      <c r="DP110" s="800"/>
      <c r="DQ110" s="800" t="s">
        <v>405</v>
      </c>
      <c r="DR110" s="800"/>
      <c r="DS110" s="800"/>
      <c r="DT110" s="800"/>
      <c r="DU110" s="800"/>
      <c r="DV110" s="801" t="s">
        <v>405</v>
      </c>
      <c r="DW110" s="801"/>
      <c r="DX110" s="801"/>
      <c r="DY110" s="801"/>
      <c r="DZ110" s="802"/>
    </row>
    <row r="111" spans="1:131" s="197" customFormat="1" ht="26.25" customHeight="1" x14ac:dyDescent="0.15">
      <c r="A111" s="778" t="s">
        <v>406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108</v>
      </c>
      <c r="AB111" s="909"/>
      <c r="AC111" s="909"/>
      <c r="AD111" s="909"/>
      <c r="AE111" s="910"/>
      <c r="AF111" s="911" t="s">
        <v>108</v>
      </c>
      <c r="AG111" s="909"/>
      <c r="AH111" s="909"/>
      <c r="AI111" s="909"/>
      <c r="AJ111" s="910"/>
      <c r="AK111" s="911" t="s">
        <v>108</v>
      </c>
      <c r="AL111" s="909"/>
      <c r="AM111" s="909"/>
      <c r="AN111" s="909"/>
      <c r="AO111" s="910"/>
      <c r="AP111" s="912" t="s">
        <v>108</v>
      </c>
      <c r="AQ111" s="913"/>
      <c r="AR111" s="913"/>
      <c r="AS111" s="913"/>
      <c r="AT111" s="914"/>
      <c r="AU111" s="923"/>
      <c r="AV111" s="924"/>
      <c r="AW111" s="924"/>
      <c r="AX111" s="924"/>
      <c r="AY111" s="925"/>
      <c r="AZ111" s="767" t="s">
        <v>407</v>
      </c>
      <c r="BA111" s="768"/>
      <c r="BB111" s="768"/>
      <c r="BC111" s="768"/>
      <c r="BD111" s="768"/>
      <c r="BE111" s="768"/>
      <c r="BF111" s="768"/>
      <c r="BG111" s="768"/>
      <c r="BH111" s="768"/>
      <c r="BI111" s="768"/>
      <c r="BJ111" s="768"/>
      <c r="BK111" s="768"/>
      <c r="BL111" s="768"/>
      <c r="BM111" s="768"/>
      <c r="BN111" s="768"/>
      <c r="BO111" s="768"/>
      <c r="BP111" s="769"/>
      <c r="BQ111" s="770" t="s">
        <v>108</v>
      </c>
      <c r="BR111" s="771"/>
      <c r="BS111" s="771"/>
      <c r="BT111" s="771"/>
      <c r="BU111" s="771"/>
      <c r="BV111" s="771" t="s">
        <v>108</v>
      </c>
      <c r="BW111" s="771"/>
      <c r="BX111" s="771"/>
      <c r="BY111" s="771"/>
      <c r="BZ111" s="771"/>
      <c r="CA111" s="771" t="s">
        <v>108</v>
      </c>
      <c r="CB111" s="771"/>
      <c r="CC111" s="771"/>
      <c r="CD111" s="771"/>
      <c r="CE111" s="771"/>
      <c r="CF111" s="848" t="s">
        <v>108</v>
      </c>
      <c r="CG111" s="849"/>
      <c r="CH111" s="849"/>
      <c r="CI111" s="849"/>
      <c r="CJ111" s="849"/>
      <c r="CK111" s="917"/>
      <c r="CL111" s="866"/>
      <c r="CM111" s="803" t="s">
        <v>408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108</v>
      </c>
      <c r="DH111" s="771"/>
      <c r="DI111" s="771"/>
      <c r="DJ111" s="771"/>
      <c r="DK111" s="771"/>
      <c r="DL111" s="771" t="s">
        <v>108</v>
      </c>
      <c r="DM111" s="771"/>
      <c r="DN111" s="771"/>
      <c r="DO111" s="771"/>
      <c r="DP111" s="771"/>
      <c r="DQ111" s="771" t="s">
        <v>108</v>
      </c>
      <c r="DR111" s="771"/>
      <c r="DS111" s="771"/>
      <c r="DT111" s="771"/>
      <c r="DU111" s="771"/>
      <c r="DV111" s="823" t="s">
        <v>108</v>
      </c>
      <c r="DW111" s="823"/>
      <c r="DX111" s="823"/>
      <c r="DY111" s="823"/>
      <c r="DZ111" s="824"/>
    </row>
    <row r="112" spans="1:131" s="197" customFormat="1" ht="26.25" customHeight="1" x14ac:dyDescent="0.15">
      <c r="A112" s="902" t="s">
        <v>409</v>
      </c>
      <c r="B112" s="903"/>
      <c r="C112" s="768" t="s">
        <v>410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108</v>
      </c>
      <c r="AB112" s="784"/>
      <c r="AC112" s="784"/>
      <c r="AD112" s="784"/>
      <c r="AE112" s="785"/>
      <c r="AF112" s="786" t="s">
        <v>108</v>
      </c>
      <c r="AG112" s="784"/>
      <c r="AH112" s="784"/>
      <c r="AI112" s="784"/>
      <c r="AJ112" s="785"/>
      <c r="AK112" s="786" t="s">
        <v>108</v>
      </c>
      <c r="AL112" s="784"/>
      <c r="AM112" s="784"/>
      <c r="AN112" s="784"/>
      <c r="AO112" s="785"/>
      <c r="AP112" s="754" t="s">
        <v>108</v>
      </c>
      <c r="AQ112" s="755"/>
      <c r="AR112" s="755"/>
      <c r="AS112" s="755"/>
      <c r="AT112" s="756"/>
      <c r="AU112" s="923"/>
      <c r="AV112" s="924"/>
      <c r="AW112" s="924"/>
      <c r="AX112" s="924"/>
      <c r="AY112" s="925"/>
      <c r="AZ112" s="767" t="s">
        <v>411</v>
      </c>
      <c r="BA112" s="768"/>
      <c r="BB112" s="768"/>
      <c r="BC112" s="768"/>
      <c r="BD112" s="768"/>
      <c r="BE112" s="768"/>
      <c r="BF112" s="768"/>
      <c r="BG112" s="768"/>
      <c r="BH112" s="768"/>
      <c r="BI112" s="768"/>
      <c r="BJ112" s="768"/>
      <c r="BK112" s="768"/>
      <c r="BL112" s="768"/>
      <c r="BM112" s="768"/>
      <c r="BN112" s="768"/>
      <c r="BO112" s="768"/>
      <c r="BP112" s="769"/>
      <c r="BQ112" s="770">
        <v>4000842</v>
      </c>
      <c r="BR112" s="771"/>
      <c r="BS112" s="771"/>
      <c r="BT112" s="771"/>
      <c r="BU112" s="771"/>
      <c r="BV112" s="771">
        <v>4355171</v>
      </c>
      <c r="BW112" s="771"/>
      <c r="BX112" s="771"/>
      <c r="BY112" s="771"/>
      <c r="BZ112" s="771"/>
      <c r="CA112" s="771">
        <v>4761493</v>
      </c>
      <c r="CB112" s="771"/>
      <c r="CC112" s="771"/>
      <c r="CD112" s="771"/>
      <c r="CE112" s="771"/>
      <c r="CF112" s="848">
        <v>74.5</v>
      </c>
      <c r="CG112" s="849"/>
      <c r="CH112" s="849"/>
      <c r="CI112" s="849"/>
      <c r="CJ112" s="849"/>
      <c r="CK112" s="917"/>
      <c r="CL112" s="866"/>
      <c r="CM112" s="803" t="s">
        <v>412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108</v>
      </c>
      <c r="DH112" s="771"/>
      <c r="DI112" s="771"/>
      <c r="DJ112" s="771"/>
      <c r="DK112" s="771"/>
      <c r="DL112" s="771" t="s">
        <v>108</v>
      </c>
      <c r="DM112" s="771"/>
      <c r="DN112" s="771"/>
      <c r="DO112" s="771"/>
      <c r="DP112" s="771"/>
      <c r="DQ112" s="771" t="s">
        <v>108</v>
      </c>
      <c r="DR112" s="771"/>
      <c r="DS112" s="771"/>
      <c r="DT112" s="771"/>
      <c r="DU112" s="771"/>
      <c r="DV112" s="823" t="s">
        <v>108</v>
      </c>
      <c r="DW112" s="823"/>
      <c r="DX112" s="823"/>
      <c r="DY112" s="823"/>
      <c r="DZ112" s="824"/>
    </row>
    <row r="113" spans="1:130" s="197" customFormat="1" ht="26.25" customHeight="1" x14ac:dyDescent="0.15">
      <c r="A113" s="904"/>
      <c r="B113" s="905"/>
      <c r="C113" s="768" t="s">
        <v>413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240786</v>
      </c>
      <c r="AB113" s="909"/>
      <c r="AC113" s="909"/>
      <c r="AD113" s="909"/>
      <c r="AE113" s="910"/>
      <c r="AF113" s="911">
        <v>253803</v>
      </c>
      <c r="AG113" s="909"/>
      <c r="AH113" s="909"/>
      <c r="AI113" s="909"/>
      <c r="AJ113" s="910"/>
      <c r="AK113" s="911">
        <v>266022</v>
      </c>
      <c r="AL113" s="909"/>
      <c r="AM113" s="909"/>
      <c r="AN113" s="909"/>
      <c r="AO113" s="910"/>
      <c r="AP113" s="912">
        <v>4.2</v>
      </c>
      <c r="AQ113" s="913"/>
      <c r="AR113" s="913"/>
      <c r="AS113" s="913"/>
      <c r="AT113" s="914"/>
      <c r="AU113" s="923"/>
      <c r="AV113" s="924"/>
      <c r="AW113" s="924"/>
      <c r="AX113" s="924"/>
      <c r="AY113" s="925"/>
      <c r="AZ113" s="767" t="s">
        <v>414</v>
      </c>
      <c r="BA113" s="768"/>
      <c r="BB113" s="768"/>
      <c r="BC113" s="768"/>
      <c r="BD113" s="768"/>
      <c r="BE113" s="768"/>
      <c r="BF113" s="768"/>
      <c r="BG113" s="768"/>
      <c r="BH113" s="768"/>
      <c r="BI113" s="768"/>
      <c r="BJ113" s="768"/>
      <c r="BK113" s="768"/>
      <c r="BL113" s="768"/>
      <c r="BM113" s="768"/>
      <c r="BN113" s="768"/>
      <c r="BO113" s="768"/>
      <c r="BP113" s="769"/>
      <c r="BQ113" s="770">
        <v>479216</v>
      </c>
      <c r="BR113" s="771"/>
      <c r="BS113" s="771"/>
      <c r="BT113" s="771"/>
      <c r="BU113" s="771"/>
      <c r="BV113" s="771">
        <v>417429</v>
      </c>
      <c r="BW113" s="771"/>
      <c r="BX113" s="771"/>
      <c r="BY113" s="771"/>
      <c r="BZ113" s="771"/>
      <c r="CA113" s="771">
        <v>344030</v>
      </c>
      <c r="CB113" s="771"/>
      <c r="CC113" s="771"/>
      <c r="CD113" s="771"/>
      <c r="CE113" s="771"/>
      <c r="CF113" s="848">
        <v>5.4</v>
      </c>
      <c r="CG113" s="849"/>
      <c r="CH113" s="849"/>
      <c r="CI113" s="849"/>
      <c r="CJ113" s="849"/>
      <c r="CK113" s="917"/>
      <c r="CL113" s="866"/>
      <c r="CM113" s="803" t="s">
        <v>415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108</v>
      </c>
      <c r="DH113" s="784"/>
      <c r="DI113" s="784"/>
      <c r="DJ113" s="784"/>
      <c r="DK113" s="785"/>
      <c r="DL113" s="786" t="s">
        <v>108</v>
      </c>
      <c r="DM113" s="784"/>
      <c r="DN113" s="784"/>
      <c r="DO113" s="784"/>
      <c r="DP113" s="785"/>
      <c r="DQ113" s="786" t="s">
        <v>108</v>
      </c>
      <c r="DR113" s="784"/>
      <c r="DS113" s="784"/>
      <c r="DT113" s="784"/>
      <c r="DU113" s="785"/>
      <c r="DV113" s="754" t="s">
        <v>108</v>
      </c>
      <c r="DW113" s="755"/>
      <c r="DX113" s="755"/>
      <c r="DY113" s="755"/>
      <c r="DZ113" s="756"/>
    </row>
    <row r="114" spans="1:130" s="197" customFormat="1" ht="26.25" customHeight="1" x14ac:dyDescent="0.15">
      <c r="A114" s="904"/>
      <c r="B114" s="905"/>
      <c r="C114" s="768" t="s">
        <v>416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60618</v>
      </c>
      <c r="AB114" s="784"/>
      <c r="AC114" s="784"/>
      <c r="AD114" s="784"/>
      <c r="AE114" s="785"/>
      <c r="AF114" s="786">
        <v>70994</v>
      </c>
      <c r="AG114" s="784"/>
      <c r="AH114" s="784"/>
      <c r="AI114" s="784"/>
      <c r="AJ114" s="785"/>
      <c r="AK114" s="786">
        <v>78345</v>
      </c>
      <c r="AL114" s="784"/>
      <c r="AM114" s="784"/>
      <c r="AN114" s="784"/>
      <c r="AO114" s="785"/>
      <c r="AP114" s="754">
        <v>1.2</v>
      </c>
      <c r="AQ114" s="755"/>
      <c r="AR114" s="755"/>
      <c r="AS114" s="755"/>
      <c r="AT114" s="756"/>
      <c r="AU114" s="923"/>
      <c r="AV114" s="924"/>
      <c r="AW114" s="924"/>
      <c r="AX114" s="924"/>
      <c r="AY114" s="925"/>
      <c r="AZ114" s="767" t="s">
        <v>417</v>
      </c>
      <c r="BA114" s="768"/>
      <c r="BB114" s="768"/>
      <c r="BC114" s="768"/>
      <c r="BD114" s="768"/>
      <c r="BE114" s="768"/>
      <c r="BF114" s="768"/>
      <c r="BG114" s="768"/>
      <c r="BH114" s="768"/>
      <c r="BI114" s="768"/>
      <c r="BJ114" s="768"/>
      <c r="BK114" s="768"/>
      <c r="BL114" s="768"/>
      <c r="BM114" s="768"/>
      <c r="BN114" s="768"/>
      <c r="BO114" s="768"/>
      <c r="BP114" s="769"/>
      <c r="BQ114" s="770">
        <v>2022137</v>
      </c>
      <c r="BR114" s="771"/>
      <c r="BS114" s="771"/>
      <c r="BT114" s="771"/>
      <c r="BU114" s="771"/>
      <c r="BV114" s="771">
        <v>1821218</v>
      </c>
      <c r="BW114" s="771"/>
      <c r="BX114" s="771"/>
      <c r="BY114" s="771"/>
      <c r="BZ114" s="771"/>
      <c r="CA114" s="771">
        <v>1681750</v>
      </c>
      <c r="CB114" s="771"/>
      <c r="CC114" s="771"/>
      <c r="CD114" s="771"/>
      <c r="CE114" s="771"/>
      <c r="CF114" s="848">
        <v>26.3</v>
      </c>
      <c r="CG114" s="849"/>
      <c r="CH114" s="849"/>
      <c r="CI114" s="849"/>
      <c r="CJ114" s="849"/>
      <c r="CK114" s="917"/>
      <c r="CL114" s="866"/>
      <c r="CM114" s="803" t="s">
        <v>418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108</v>
      </c>
      <c r="DH114" s="784"/>
      <c r="DI114" s="784"/>
      <c r="DJ114" s="784"/>
      <c r="DK114" s="785"/>
      <c r="DL114" s="786" t="s">
        <v>108</v>
      </c>
      <c r="DM114" s="784"/>
      <c r="DN114" s="784"/>
      <c r="DO114" s="784"/>
      <c r="DP114" s="785"/>
      <c r="DQ114" s="786" t="s">
        <v>108</v>
      </c>
      <c r="DR114" s="784"/>
      <c r="DS114" s="784"/>
      <c r="DT114" s="784"/>
      <c r="DU114" s="785"/>
      <c r="DV114" s="754" t="s">
        <v>108</v>
      </c>
      <c r="DW114" s="755"/>
      <c r="DX114" s="755"/>
      <c r="DY114" s="755"/>
      <c r="DZ114" s="756"/>
    </row>
    <row r="115" spans="1:130" s="197" customFormat="1" ht="26.25" customHeight="1" x14ac:dyDescent="0.15">
      <c r="A115" s="904"/>
      <c r="B115" s="905"/>
      <c r="C115" s="768" t="s">
        <v>419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3968</v>
      </c>
      <c r="AB115" s="909"/>
      <c r="AC115" s="909"/>
      <c r="AD115" s="909"/>
      <c r="AE115" s="910"/>
      <c r="AF115" s="911" t="s">
        <v>108</v>
      </c>
      <c r="AG115" s="909"/>
      <c r="AH115" s="909"/>
      <c r="AI115" s="909"/>
      <c r="AJ115" s="910"/>
      <c r="AK115" s="911" t="s">
        <v>108</v>
      </c>
      <c r="AL115" s="909"/>
      <c r="AM115" s="909"/>
      <c r="AN115" s="909"/>
      <c r="AO115" s="910"/>
      <c r="AP115" s="912" t="s">
        <v>108</v>
      </c>
      <c r="AQ115" s="913"/>
      <c r="AR115" s="913"/>
      <c r="AS115" s="913"/>
      <c r="AT115" s="914"/>
      <c r="AU115" s="923"/>
      <c r="AV115" s="924"/>
      <c r="AW115" s="924"/>
      <c r="AX115" s="924"/>
      <c r="AY115" s="925"/>
      <c r="AZ115" s="767" t="s">
        <v>420</v>
      </c>
      <c r="BA115" s="768"/>
      <c r="BB115" s="768"/>
      <c r="BC115" s="768"/>
      <c r="BD115" s="768"/>
      <c r="BE115" s="768"/>
      <c r="BF115" s="768"/>
      <c r="BG115" s="768"/>
      <c r="BH115" s="768"/>
      <c r="BI115" s="768"/>
      <c r="BJ115" s="768"/>
      <c r="BK115" s="768"/>
      <c r="BL115" s="768"/>
      <c r="BM115" s="768"/>
      <c r="BN115" s="768"/>
      <c r="BO115" s="768"/>
      <c r="BP115" s="769"/>
      <c r="BQ115" s="770">
        <v>2140</v>
      </c>
      <c r="BR115" s="771"/>
      <c r="BS115" s="771"/>
      <c r="BT115" s="771"/>
      <c r="BU115" s="771"/>
      <c r="BV115" s="771">
        <v>1797</v>
      </c>
      <c r="BW115" s="771"/>
      <c r="BX115" s="771"/>
      <c r="BY115" s="771"/>
      <c r="BZ115" s="771"/>
      <c r="CA115" s="771">
        <v>1378</v>
      </c>
      <c r="CB115" s="771"/>
      <c r="CC115" s="771"/>
      <c r="CD115" s="771"/>
      <c r="CE115" s="771"/>
      <c r="CF115" s="848">
        <v>0</v>
      </c>
      <c r="CG115" s="849"/>
      <c r="CH115" s="849"/>
      <c r="CI115" s="849"/>
      <c r="CJ115" s="849"/>
      <c r="CK115" s="917"/>
      <c r="CL115" s="866"/>
      <c r="CM115" s="767" t="s">
        <v>421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108</v>
      </c>
      <c r="DH115" s="784"/>
      <c r="DI115" s="784"/>
      <c r="DJ115" s="784"/>
      <c r="DK115" s="785"/>
      <c r="DL115" s="786" t="s">
        <v>108</v>
      </c>
      <c r="DM115" s="784"/>
      <c r="DN115" s="784"/>
      <c r="DO115" s="784"/>
      <c r="DP115" s="785"/>
      <c r="DQ115" s="786" t="s">
        <v>108</v>
      </c>
      <c r="DR115" s="784"/>
      <c r="DS115" s="784"/>
      <c r="DT115" s="784"/>
      <c r="DU115" s="785"/>
      <c r="DV115" s="754" t="s">
        <v>108</v>
      </c>
      <c r="DW115" s="755"/>
      <c r="DX115" s="755"/>
      <c r="DY115" s="755"/>
      <c r="DZ115" s="756"/>
    </row>
    <row r="116" spans="1:130" s="197" customFormat="1" ht="26.25" customHeight="1" x14ac:dyDescent="0.15">
      <c r="A116" s="906"/>
      <c r="B116" s="907"/>
      <c r="C116" s="846" t="s">
        <v>422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715</v>
      </c>
      <c r="AB116" s="784"/>
      <c r="AC116" s="784"/>
      <c r="AD116" s="784"/>
      <c r="AE116" s="785"/>
      <c r="AF116" s="786">
        <v>3876</v>
      </c>
      <c r="AG116" s="784"/>
      <c r="AH116" s="784"/>
      <c r="AI116" s="784"/>
      <c r="AJ116" s="785"/>
      <c r="AK116" s="786">
        <v>1357</v>
      </c>
      <c r="AL116" s="784"/>
      <c r="AM116" s="784"/>
      <c r="AN116" s="784"/>
      <c r="AO116" s="785"/>
      <c r="AP116" s="754">
        <v>0</v>
      </c>
      <c r="AQ116" s="755"/>
      <c r="AR116" s="755"/>
      <c r="AS116" s="755"/>
      <c r="AT116" s="756"/>
      <c r="AU116" s="923"/>
      <c r="AV116" s="924"/>
      <c r="AW116" s="924"/>
      <c r="AX116" s="924"/>
      <c r="AY116" s="925"/>
      <c r="AZ116" s="767" t="s">
        <v>423</v>
      </c>
      <c r="BA116" s="768"/>
      <c r="BB116" s="768"/>
      <c r="BC116" s="768"/>
      <c r="BD116" s="768"/>
      <c r="BE116" s="768"/>
      <c r="BF116" s="768"/>
      <c r="BG116" s="768"/>
      <c r="BH116" s="768"/>
      <c r="BI116" s="768"/>
      <c r="BJ116" s="768"/>
      <c r="BK116" s="768"/>
      <c r="BL116" s="768"/>
      <c r="BM116" s="768"/>
      <c r="BN116" s="768"/>
      <c r="BO116" s="768"/>
      <c r="BP116" s="769"/>
      <c r="BQ116" s="770" t="s">
        <v>108</v>
      </c>
      <c r="BR116" s="771"/>
      <c r="BS116" s="771"/>
      <c r="BT116" s="771"/>
      <c r="BU116" s="771"/>
      <c r="BV116" s="771" t="s">
        <v>108</v>
      </c>
      <c r="BW116" s="771"/>
      <c r="BX116" s="771"/>
      <c r="BY116" s="771"/>
      <c r="BZ116" s="771"/>
      <c r="CA116" s="771" t="s">
        <v>108</v>
      </c>
      <c r="CB116" s="771"/>
      <c r="CC116" s="771"/>
      <c r="CD116" s="771"/>
      <c r="CE116" s="771"/>
      <c r="CF116" s="848" t="s">
        <v>108</v>
      </c>
      <c r="CG116" s="849"/>
      <c r="CH116" s="849"/>
      <c r="CI116" s="849"/>
      <c r="CJ116" s="849"/>
      <c r="CK116" s="917"/>
      <c r="CL116" s="866"/>
      <c r="CM116" s="803" t="s">
        <v>424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108</v>
      </c>
      <c r="DH116" s="784"/>
      <c r="DI116" s="784"/>
      <c r="DJ116" s="784"/>
      <c r="DK116" s="785"/>
      <c r="DL116" s="786" t="s">
        <v>108</v>
      </c>
      <c r="DM116" s="784"/>
      <c r="DN116" s="784"/>
      <c r="DO116" s="784"/>
      <c r="DP116" s="785"/>
      <c r="DQ116" s="786" t="s">
        <v>108</v>
      </c>
      <c r="DR116" s="784"/>
      <c r="DS116" s="784"/>
      <c r="DT116" s="784"/>
      <c r="DU116" s="785"/>
      <c r="DV116" s="754" t="s">
        <v>108</v>
      </c>
      <c r="DW116" s="755"/>
      <c r="DX116" s="755"/>
      <c r="DY116" s="755"/>
      <c r="DZ116" s="756"/>
    </row>
    <row r="117" spans="1:130" s="197" customFormat="1" ht="26.25" customHeight="1" x14ac:dyDescent="0.15">
      <c r="A117" s="887" t="s">
        <v>165</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425</v>
      </c>
      <c r="Z117" s="889"/>
      <c r="AA117" s="894">
        <v>1276542</v>
      </c>
      <c r="AB117" s="895"/>
      <c r="AC117" s="895"/>
      <c r="AD117" s="895"/>
      <c r="AE117" s="896"/>
      <c r="AF117" s="898">
        <v>1310123</v>
      </c>
      <c r="AG117" s="895"/>
      <c r="AH117" s="895"/>
      <c r="AI117" s="895"/>
      <c r="AJ117" s="896"/>
      <c r="AK117" s="898">
        <v>1320619</v>
      </c>
      <c r="AL117" s="895"/>
      <c r="AM117" s="895"/>
      <c r="AN117" s="895"/>
      <c r="AO117" s="896"/>
      <c r="AP117" s="899"/>
      <c r="AQ117" s="900"/>
      <c r="AR117" s="900"/>
      <c r="AS117" s="900"/>
      <c r="AT117" s="901"/>
      <c r="AU117" s="923"/>
      <c r="AV117" s="924"/>
      <c r="AW117" s="924"/>
      <c r="AX117" s="924"/>
      <c r="AY117" s="925"/>
      <c r="AZ117" s="845" t="s">
        <v>426</v>
      </c>
      <c r="BA117" s="846"/>
      <c r="BB117" s="846"/>
      <c r="BC117" s="846"/>
      <c r="BD117" s="846"/>
      <c r="BE117" s="846"/>
      <c r="BF117" s="846"/>
      <c r="BG117" s="846"/>
      <c r="BH117" s="846"/>
      <c r="BI117" s="846"/>
      <c r="BJ117" s="846"/>
      <c r="BK117" s="846"/>
      <c r="BL117" s="846"/>
      <c r="BM117" s="846"/>
      <c r="BN117" s="846"/>
      <c r="BO117" s="846"/>
      <c r="BP117" s="847"/>
      <c r="BQ117" s="857" t="s">
        <v>108</v>
      </c>
      <c r="BR117" s="858"/>
      <c r="BS117" s="858"/>
      <c r="BT117" s="858"/>
      <c r="BU117" s="858"/>
      <c r="BV117" s="858" t="s">
        <v>108</v>
      </c>
      <c r="BW117" s="858"/>
      <c r="BX117" s="858"/>
      <c r="BY117" s="858"/>
      <c r="BZ117" s="858"/>
      <c r="CA117" s="858" t="s">
        <v>108</v>
      </c>
      <c r="CB117" s="858"/>
      <c r="CC117" s="858"/>
      <c r="CD117" s="858"/>
      <c r="CE117" s="858"/>
      <c r="CF117" s="848" t="s">
        <v>108</v>
      </c>
      <c r="CG117" s="849"/>
      <c r="CH117" s="849"/>
      <c r="CI117" s="849"/>
      <c r="CJ117" s="849"/>
      <c r="CK117" s="917"/>
      <c r="CL117" s="866"/>
      <c r="CM117" s="803" t="s">
        <v>427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108</v>
      </c>
      <c r="DH117" s="784"/>
      <c r="DI117" s="784"/>
      <c r="DJ117" s="784"/>
      <c r="DK117" s="785"/>
      <c r="DL117" s="786" t="s">
        <v>108</v>
      </c>
      <c r="DM117" s="784"/>
      <c r="DN117" s="784"/>
      <c r="DO117" s="784"/>
      <c r="DP117" s="785"/>
      <c r="DQ117" s="786" t="s">
        <v>108</v>
      </c>
      <c r="DR117" s="784"/>
      <c r="DS117" s="784"/>
      <c r="DT117" s="784"/>
      <c r="DU117" s="785"/>
      <c r="DV117" s="754" t="s">
        <v>108</v>
      </c>
      <c r="DW117" s="755"/>
      <c r="DX117" s="755"/>
      <c r="DY117" s="755"/>
      <c r="DZ117" s="756"/>
    </row>
    <row r="118" spans="1:130" s="197" customFormat="1" ht="26.25" customHeight="1" x14ac:dyDescent="0.15">
      <c r="A118" s="887" t="s">
        <v>400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398</v>
      </c>
      <c r="AB118" s="888"/>
      <c r="AC118" s="888"/>
      <c r="AD118" s="888"/>
      <c r="AE118" s="889"/>
      <c r="AF118" s="890" t="s">
        <v>282</v>
      </c>
      <c r="AG118" s="888"/>
      <c r="AH118" s="888"/>
      <c r="AI118" s="888"/>
      <c r="AJ118" s="889"/>
      <c r="AK118" s="890" t="s">
        <v>281</v>
      </c>
      <c r="AL118" s="888"/>
      <c r="AM118" s="888"/>
      <c r="AN118" s="888"/>
      <c r="AO118" s="889"/>
      <c r="AP118" s="891" t="s">
        <v>399</v>
      </c>
      <c r="AQ118" s="892"/>
      <c r="AR118" s="892"/>
      <c r="AS118" s="892"/>
      <c r="AT118" s="893"/>
      <c r="AU118" s="926"/>
      <c r="AV118" s="927"/>
      <c r="AW118" s="927"/>
      <c r="AX118" s="927"/>
      <c r="AY118" s="927"/>
      <c r="AZ118" s="228" t="s">
        <v>165</v>
      </c>
      <c r="BA118" s="228"/>
      <c r="BB118" s="228"/>
      <c r="BC118" s="228"/>
      <c r="BD118" s="228"/>
      <c r="BE118" s="228"/>
      <c r="BF118" s="228"/>
      <c r="BG118" s="228"/>
      <c r="BH118" s="228"/>
      <c r="BI118" s="228"/>
      <c r="BJ118" s="228"/>
      <c r="BK118" s="228"/>
      <c r="BL118" s="228"/>
      <c r="BM118" s="228"/>
      <c r="BN118" s="228"/>
      <c r="BO118" s="837" t="s">
        <v>428</v>
      </c>
      <c r="BP118" s="838"/>
      <c r="BQ118" s="857">
        <v>17297512</v>
      </c>
      <c r="BR118" s="858"/>
      <c r="BS118" s="858"/>
      <c r="BT118" s="858"/>
      <c r="BU118" s="858"/>
      <c r="BV118" s="858">
        <v>17781010</v>
      </c>
      <c r="BW118" s="858"/>
      <c r="BX118" s="858"/>
      <c r="BY118" s="858"/>
      <c r="BZ118" s="858"/>
      <c r="CA118" s="858">
        <v>18521669</v>
      </c>
      <c r="CB118" s="858"/>
      <c r="CC118" s="858"/>
      <c r="CD118" s="858"/>
      <c r="CE118" s="858"/>
      <c r="CF118" s="743"/>
      <c r="CG118" s="744"/>
      <c r="CH118" s="744"/>
      <c r="CI118" s="744"/>
      <c r="CJ118" s="841"/>
      <c r="CK118" s="917"/>
      <c r="CL118" s="866"/>
      <c r="CM118" s="803" t="s">
        <v>429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108</v>
      </c>
      <c r="DH118" s="784"/>
      <c r="DI118" s="784"/>
      <c r="DJ118" s="784"/>
      <c r="DK118" s="785"/>
      <c r="DL118" s="786" t="s">
        <v>108</v>
      </c>
      <c r="DM118" s="784"/>
      <c r="DN118" s="784"/>
      <c r="DO118" s="784"/>
      <c r="DP118" s="785"/>
      <c r="DQ118" s="786" t="s">
        <v>108</v>
      </c>
      <c r="DR118" s="784"/>
      <c r="DS118" s="784"/>
      <c r="DT118" s="784"/>
      <c r="DU118" s="785"/>
      <c r="DV118" s="754" t="s">
        <v>108</v>
      </c>
      <c r="DW118" s="755"/>
      <c r="DX118" s="755"/>
      <c r="DY118" s="755"/>
      <c r="DZ118" s="756"/>
    </row>
    <row r="119" spans="1:130" s="197" customFormat="1" ht="26.25" customHeight="1" x14ac:dyDescent="0.15">
      <c r="A119" s="863" t="s">
        <v>403</v>
      </c>
      <c r="B119" s="864"/>
      <c r="C119" s="869" t="s">
        <v>404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108</v>
      </c>
      <c r="AB119" s="873"/>
      <c r="AC119" s="873"/>
      <c r="AD119" s="873"/>
      <c r="AE119" s="874"/>
      <c r="AF119" s="875" t="s">
        <v>108</v>
      </c>
      <c r="AG119" s="873"/>
      <c r="AH119" s="873"/>
      <c r="AI119" s="873"/>
      <c r="AJ119" s="874"/>
      <c r="AK119" s="875" t="s">
        <v>108</v>
      </c>
      <c r="AL119" s="873"/>
      <c r="AM119" s="873"/>
      <c r="AN119" s="873"/>
      <c r="AO119" s="874"/>
      <c r="AP119" s="876" t="s">
        <v>108</v>
      </c>
      <c r="AQ119" s="877"/>
      <c r="AR119" s="877"/>
      <c r="AS119" s="877"/>
      <c r="AT119" s="878"/>
      <c r="AU119" s="879" t="s">
        <v>430</v>
      </c>
      <c r="AV119" s="880"/>
      <c r="AW119" s="880"/>
      <c r="AX119" s="880"/>
      <c r="AY119" s="881"/>
      <c r="AZ119" s="816" t="s">
        <v>431</v>
      </c>
      <c r="BA119" s="758"/>
      <c r="BB119" s="758"/>
      <c r="BC119" s="758"/>
      <c r="BD119" s="758"/>
      <c r="BE119" s="758"/>
      <c r="BF119" s="758"/>
      <c r="BG119" s="758"/>
      <c r="BH119" s="758"/>
      <c r="BI119" s="758"/>
      <c r="BJ119" s="758"/>
      <c r="BK119" s="758"/>
      <c r="BL119" s="758"/>
      <c r="BM119" s="758"/>
      <c r="BN119" s="758"/>
      <c r="BO119" s="758"/>
      <c r="BP119" s="759"/>
      <c r="BQ119" s="799">
        <v>4792435</v>
      </c>
      <c r="BR119" s="800"/>
      <c r="BS119" s="800"/>
      <c r="BT119" s="800"/>
      <c r="BU119" s="800"/>
      <c r="BV119" s="800">
        <v>4590216</v>
      </c>
      <c r="BW119" s="800"/>
      <c r="BX119" s="800"/>
      <c r="BY119" s="800"/>
      <c r="BZ119" s="800"/>
      <c r="CA119" s="800">
        <v>4525422</v>
      </c>
      <c r="CB119" s="800"/>
      <c r="CC119" s="800"/>
      <c r="CD119" s="800"/>
      <c r="CE119" s="800"/>
      <c r="CF119" s="861">
        <v>70.8</v>
      </c>
      <c r="CG119" s="862"/>
      <c r="CH119" s="862"/>
      <c r="CI119" s="862"/>
      <c r="CJ119" s="862"/>
      <c r="CK119" s="918"/>
      <c r="CL119" s="868"/>
      <c r="CM119" s="825" t="s">
        <v>432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108</v>
      </c>
      <c r="DH119" s="717"/>
      <c r="DI119" s="717"/>
      <c r="DJ119" s="717"/>
      <c r="DK119" s="718"/>
      <c r="DL119" s="719" t="s">
        <v>108</v>
      </c>
      <c r="DM119" s="717"/>
      <c r="DN119" s="717"/>
      <c r="DO119" s="717"/>
      <c r="DP119" s="718"/>
      <c r="DQ119" s="719" t="s">
        <v>108</v>
      </c>
      <c r="DR119" s="717"/>
      <c r="DS119" s="717"/>
      <c r="DT119" s="717"/>
      <c r="DU119" s="718"/>
      <c r="DV119" s="807" t="s">
        <v>108</v>
      </c>
      <c r="DW119" s="808"/>
      <c r="DX119" s="808"/>
      <c r="DY119" s="808"/>
      <c r="DZ119" s="809"/>
    </row>
    <row r="120" spans="1:130" s="197" customFormat="1" ht="26.25" customHeight="1" x14ac:dyDescent="0.15">
      <c r="A120" s="865"/>
      <c r="B120" s="866"/>
      <c r="C120" s="803" t="s">
        <v>408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108</v>
      </c>
      <c r="AB120" s="784"/>
      <c r="AC120" s="784"/>
      <c r="AD120" s="784"/>
      <c r="AE120" s="785"/>
      <c r="AF120" s="786" t="s">
        <v>108</v>
      </c>
      <c r="AG120" s="784"/>
      <c r="AH120" s="784"/>
      <c r="AI120" s="784"/>
      <c r="AJ120" s="785"/>
      <c r="AK120" s="786" t="s">
        <v>108</v>
      </c>
      <c r="AL120" s="784"/>
      <c r="AM120" s="784"/>
      <c r="AN120" s="784"/>
      <c r="AO120" s="785"/>
      <c r="AP120" s="754" t="s">
        <v>108</v>
      </c>
      <c r="AQ120" s="755"/>
      <c r="AR120" s="755"/>
      <c r="AS120" s="755"/>
      <c r="AT120" s="756"/>
      <c r="AU120" s="882"/>
      <c r="AV120" s="883"/>
      <c r="AW120" s="883"/>
      <c r="AX120" s="883"/>
      <c r="AY120" s="884"/>
      <c r="AZ120" s="767" t="s">
        <v>433</v>
      </c>
      <c r="BA120" s="768"/>
      <c r="BB120" s="768"/>
      <c r="BC120" s="768"/>
      <c r="BD120" s="768"/>
      <c r="BE120" s="768"/>
      <c r="BF120" s="768"/>
      <c r="BG120" s="768"/>
      <c r="BH120" s="768"/>
      <c r="BI120" s="768"/>
      <c r="BJ120" s="768"/>
      <c r="BK120" s="768"/>
      <c r="BL120" s="768"/>
      <c r="BM120" s="768"/>
      <c r="BN120" s="768"/>
      <c r="BO120" s="768"/>
      <c r="BP120" s="769"/>
      <c r="BQ120" s="770">
        <v>372351</v>
      </c>
      <c r="BR120" s="771"/>
      <c r="BS120" s="771"/>
      <c r="BT120" s="771"/>
      <c r="BU120" s="771"/>
      <c r="BV120" s="771">
        <v>339520</v>
      </c>
      <c r="BW120" s="771"/>
      <c r="BX120" s="771"/>
      <c r="BY120" s="771"/>
      <c r="BZ120" s="771"/>
      <c r="CA120" s="771">
        <v>277484</v>
      </c>
      <c r="CB120" s="771"/>
      <c r="CC120" s="771"/>
      <c r="CD120" s="771"/>
      <c r="CE120" s="771"/>
      <c r="CF120" s="848">
        <v>4.3</v>
      </c>
      <c r="CG120" s="849"/>
      <c r="CH120" s="849"/>
      <c r="CI120" s="849"/>
      <c r="CJ120" s="849"/>
      <c r="CK120" s="850" t="s">
        <v>434</v>
      </c>
      <c r="CL120" s="810"/>
      <c r="CM120" s="810"/>
      <c r="CN120" s="810"/>
      <c r="CO120" s="811"/>
      <c r="CP120" s="854" t="s">
        <v>435</v>
      </c>
      <c r="CQ120" s="855"/>
      <c r="CR120" s="855"/>
      <c r="CS120" s="855"/>
      <c r="CT120" s="855"/>
      <c r="CU120" s="855"/>
      <c r="CV120" s="855"/>
      <c r="CW120" s="855"/>
      <c r="CX120" s="855"/>
      <c r="CY120" s="855"/>
      <c r="CZ120" s="855"/>
      <c r="DA120" s="855"/>
      <c r="DB120" s="855"/>
      <c r="DC120" s="855"/>
      <c r="DD120" s="855"/>
      <c r="DE120" s="855"/>
      <c r="DF120" s="856"/>
      <c r="DG120" s="799">
        <v>3911604</v>
      </c>
      <c r="DH120" s="800"/>
      <c r="DI120" s="800"/>
      <c r="DJ120" s="800"/>
      <c r="DK120" s="800"/>
      <c r="DL120" s="800">
        <v>4274606</v>
      </c>
      <c r="DM120" s="800"/>
      <c r="DN120" s="800"/>
      <c r="DO120" s="800"/>
      <c r="DP120" s="800"/>
      <c r="DQ120" s="800">
        <v>4690969</v>
      </c>
      <c r="DR120" s="800"/>
      <c r="DS120" s="800"/>
      <c r="DT120" s="800"/>
      <c r="DU120" s="800"/>
      <c r="DV120" s="801">
        <v>73.400000000000006</v>
      </c>
      <c r="DW120" s="801"/>
      <c r="DX120" s="801"/>
      <c r="DY120" s="801"/>
      <c r="DZ120" s="802"/>
    </row>
    <row r="121" spans="1:130" s="197" customFormat="1" ht="26.25" customHeight="1" x14ac:dyDescent="0.15">
      <c r="A121" s="865"/>
      <c r="B121" s="866"/>
      <c r="C121" s="842" t="s">
        <v>436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108</v>
      </c>
      <c r="AB121" s="784"/>
      <c r="AC121" s="784"/>
      <c r="AD121" s="784"/>
      <c r="AE121" s="785"/>
      <c r="AF121" s="786" t="s">
        <v>108</v>
      </c>
      <c r="AG121" s="784"/>
      <c r="AH121" s="784"/>
      <c r="AI121" s="784"/>
      <c r="AJ121" s="785"/>
      <c r="AK121" s="786" t="s">
        <v>108</v>
      </c>
      <c r="AL121" s="784"/>
      <c r="AM121" s="784"/>
      <c r="AN121" s="784"/>
      <c r="AO121" s="785"/>
      <c r="AP121" s="754" t="s">
        <v>108</v>
      </c>
      <c r="AQ121" s="755"/>
      <c r="AR121" s="755"/>
      <c r="AS121" s="755"/>
      <c r="AT121" s="756"/>
      <c r="AU121" s="882"/>
      <c r="AV121" s="883"/>
      <c r="AW121" s="883"/>
      <c r="AX121" s="883"/>
      <c r="AY121" s="884"/>
      <c r="AZ121" s="845" t="s">
        <v>437</v>
      </c>
      <c r="BA121" s="846"/>
      <c r="BB121" s="846"/>
      <c r="BC121" s="846"/>
      <c r="BD121" s="846"/>
      <c r="BE121" s="846"/>
      <c r="BF121" s="846"/>
      <c r="BG121" s="846"/>
      <c r="BH121" s="846"/>
      <c r="BI121" s="846"/>
      <c r="BJ121" s="846"/>
      <c r="BK121" s="846"/>
      <c r="BL121" s="846"/>
      <c r="BM121" s="846"/>
      <c r="BN121" s="846"/>
      <c r="BO121" s="846"/>
      <c r="BP121" s="847"/>
      <c r="BQ121" s="857">
        <v>10072343</v>
      </c>
      <c r="BR121" s="858"/>
      <c r="BS121" s="858"/>
      <c r="BT121" s="858"/>
      <c r="BU121" s="858"/>
      <c r="BV121" s="858">
        <v>10538385</v>
      </c>
      <c r="BW121" s="858"/>
      <c r="BX121" s="858"/>
      <c r="BY121" s="858"/>
      <c r="BZ121" s="858"/>
      <c r="CA121" s="858">
        <v>10826512</v>
      </c>
      <c r="CB121" s="858"/>
      <c r="CC121" s="858"/>
      <c r="CD121" s="858"/>
      <c r="CE121" s="858"/>
      <c r="CF121" s="859">
        <v>169.4</v>
      </c>
      <c r="CG121" s="860"/>
      <c r="CH121" s="860"/>
      <c r="CI121" s="860"/>
      <c r="CJ121" s="860"/>
      <c r="CK121" s="851"/>
      <c r="CL121" s="812"/>
      <c r="CM121" s="812"/>
      <c r="CN121" s="812"/>
      <c r="CO121" s="813"/>
      <c r="CP121" s="828" t="s">
        <v>438</v>
      </c>
      <c r="CQ121" s="829"/>
      <c r="CR121" s="829"/>
      <c r="CS121" s="829"/>
      <c r="CT121" s="829"/>
      <c r="CU121" s="829"/>
      <c r="CV121" s="829"/>
      <c r="CW121" s="829"/>
      <c r="CX121" s="829"/>
      <c r="CY121" s="829"/>
      <c r="CZ121" s="829"/>
      <c r="DA121" s="829"/>
      <c r="DB121" s="829"/>
      <c r="DC121" s="829"/>
      <c r="DD121" s="829"/>
      <c r="DE121" s="829"/>
      <c r="DF121" s="830"/>
      <c r="DG121" s="770">
        <v>89238</v>
      </c>
      <c r="DH121" s="771"/>
      <c r="DI121" s="771"/>
      <c r="DJ121" s="771"/>
      <c r="DK121" s="771"/>
      <c r="DL121" s="771">
        <v>80565</v>
      </c>
      <c r="DM121" s="771"/>
      <c r="DN121" s="771"/>
      <c r="DO121" s="771"/>
      <c r="DP121" s="771"/>
      <c r="DQ121" s="771">
        <v>70524</v>
      </c>
      <c r="DR121" s="771"/>
      <c r="DS121" s="771"/>
      <c r="DT121" s="771"/>
      <c r="DU121" s="771"/>
      <c r="DV121" s="823">
        <v>1.1000000000000001</v>
      </c>
      <c r="DW121" s="823"/>
      <c r="DX121" s="823"/>
      <c r="DY121" s="823"/>
      <c r="DZ121" s="824"/>
    </row>
    <row r="122" spans="1:130" s="197" customFormat="1" ht="26.25" customHeight="1" x14ac:dyDescent="0.15">
      <c r="A122" s="865"/>
      <c r="B122" s="866"/>
      <c r="C122" s="803" t="s">
        <v>418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108</v>
      </c>
      <c r="AB122" s="784"/>
      <c r="AC122" s="784"/>
      <c r="AD122" s="784"/>
      <c r="AE122" s="785"/>
      <c r="AF122" s="786" t="s">
        <v>108</v>
      </c>
      <c r="AG122" s="784"/>
      <c r="AH122" s="784"/>
      <c r="AI122" s="784"/>
      <c r="AJ122" s="785"/>
      <c r="AK122" s="786" t="s">
        <v>108</v>
      </c>
      <c r="AL122" s="784"/>
      <c r="AM122" s="784"/>
      <c r="AN122" s="784"/>
      <c r="AO122" s="785"/>
      <c r="AP122" s="754" t="s">
        <v>108</v>
      </c>
      <c r="AQ122" s="755"/>
      <c r="AR122" s="755"/>
      <c r="AS122" s="755"/>
      <c r="AT122" s="756"/>
      <c r="AU122" s="885"/>
      <c r="AV122" s="886"/>
      <c r="AW122" s="886"/>
      <c r="AX122" s="886"/>
      <c r="AY122" s="886"/>
      <c r="AZ122" s="228" t="s">
        <v>165</v>
      </c>
      <c r="BA122" s="228"/>
      <c r="BB122" s="228"/>
      <c r="BC122" s="228"/>
      <c r="BD122" s="228"/>
      <c r="BE122" s="228"/>
      <c r="BF122" s="228"/>
      <c r="BG122" s="228"/>
      <c r="BH122" s="228"/>
      <c r="BI122" s="228"/>
      <c r="BJ122" s="228"/>
      <c r="BK122" s="228"/>
      <c r="BL122" s="228"/>
      <c r="BM122" s="228"/>
      <c r="BN122" s="228"/>
      <c r="BO122" s="837" t="s">
        <v>439</v>
      </c>
      <c r="BP122" s="838"/>
      <c r="BQ122" s="839">
        <v>15237129</v>
      </c>
      <c r="BR122" s="840"/>
      <c r="BS122" s="840"/>
      <c r="BT122" s="840"/>
      <c r="BU122" s="840"/>
      <c r="BV122" s="840">
        <v>15468121</v>
      </c>
      <c r="BW122" s="840"/>
      <c r="BX122" s="840"/>
      <c r="BY122" s="840"/>
      <c r="BZ122" s="840"/>
      <c r="CA122" s="840">
        <v>15629418</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108</v>
      </c>
      <c r="AB123" s="784"/>
      <c r="AC123" s="784"/>
      <c r="AD123" s="784"/>
      <c r="AE123" s="785"/>
      <c r="AF123" s="786" t="s">
        <v>108</v>
      </c>
      <c r="AG123" s="784"/>
      <c r="AH123" s="784"/>
      <c r="AI123" s="784"/>
      <c r="AJ123" s="785"/>
      <c r="AK123" s="786" t="s">
        <v>108</v>
      </c>
      <c r="AL123" s="784"/>
      <c r="AM123" s="784"/>
      <c r="AN123" s="784"/>
      <c r="AO123" s="785"/>
      <c r="AP123" s="754" t="s">
        <v>108</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32.6</v>
      </c>
      <c r="BR123" s="832"/>
      <c r="BS123" s="832"/>
      <c r="BT123" s="832"/>
      <c r="BU123" s="832"/>
      <c r="BV123" s="832">
        <v>36.9</v>
      </c>
      <c r="BW123" s="832"/>
      <c r="BX123" s="832"/>
      <c r="BY123" s="832"/>
      <c r="BZ123" s="832"/>
      <c r="CA123" s="832">
        <v>45.2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441</v>
      </c>
      <c r="AB124" s="784"/>
      <c r="AC124" s="784"/>
      <c r="AD124" s="784"/>
      <c r="AE124" s="785"/>
      <c r="AF124" s="786" t="s">
        <v>441</v>
      </c>
      <c r="AG124" s="784"/>
      <c r="AH124" s="784"/>
      <c r="AI124" s="784"/>
      <c r="AJ124" s="785"/>
      <c r="AK124" s="786" t="s">
        <v>441</v>
      </c>
      <c r="AL124" s="784"/>
      <c r="AM124" s="784"/>
      <c r="AN124" s="784"/>
      <c r="AO124" s="785"/>
      <c r="AP124" s="754" t="s">
        <v>441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442</v>
      </c>
      <c r="CQ124" s="829"/>
      <c r="CR124" s="829"/>
      <c r="CS124" s="829"/>
      <c r="CT124" s="829"/>
      <c r="CU124" s="829"/>
      <c r="CV124" s="829"/>
      <c r="CW124" s="829"/>
      <c r="CX124" s="829"/>
      <c r="CY124" s="829"/>
      <c r="CZ124" s="829"/>
      <c r="DA124" s="829"/>
      <c r="DB124" s="829"/>
      <c r="DC124" s="829"/>
      <c r="DD124" s="829"/>
      <c r="DE124" s="829"/>
      <c r="DF124" s="830"/>
      <c r="DG124" s="716" t="s">
        <v>441</v>
      </c>
      <c r="DH124" s="717"/>
      <c r="DI124" s="717"/>
      <c r="DJ124" s="717"/>
      <c r="DK124" s="718"/>
      <c r="DL124" s="719" t="s">
        <v>441</v>
      </c>
      <c r="DM124" s="717"/>
      <c r="DN124" s="717"/>
      <c r="DO124" s="717"/>
      <c r="DP124" s="718"/>
      <c r="DQ124" s="719" t="s">
        <v>441</v>
      </c>
      <c r="DR124" s="717"/>
      <c r="DS124" s="717"/>
      <c r="DT124" s="717"/>
      <c r="DU124" s="718"/>
      <c r="DV124" s="807" t="s">
        <v>441</v>
      </c>
      <c r="DW124" s="808"/>
      <c r="DX124" s="808"/>
      <c r="DY124" s="808"/>
      <c r="DZ124" s="809"/>
    </row>
    <row r="125" spans="1:130" s="197" customFormat="1" ht="26.25" customHeight="1" thickBot="1" x14ac:dyDescent="0.2">
      <c r="A125" s="865"/>
      <c r="B125" s="866"/>
      <c r="C125" s="803" t="s">
        <v>429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441</v>
      </c>
      <c r="AB125" s="784"/>
      <c r="AC125" s="784"/>
      <c r="AD125" s="784"/>
      <c r="AE125" s="785"/>
      <c r="AF125" s="786" t="s">
        <v>441</v>
      </c>
      <c r="AG125" s="784"/>
      <c r="AH125" s="784"/>
      <c r="AI125" s="784"/>
      <c r="AJ125" s="785"/>
      <c r="AK125" s="786" t="s">
        <v>441</v>
      </c>
      <c r="AL125" s="784"/>
      <c r="AM125" s="784"/>
      <c r="AN125" s="784"/>
      <c r="AO125" s="785"/>
      <c r="AP125" s="754" t="s">
        <v>441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443</v>
      </c>
      <c r="CL125" s="810"/>
      <c r="CM125" s="810"/>
      <c r="CN125" s="810"/>
      <c r="CO125" s="811"/>
      <c r="CP125" s="816" t="s">
        <v>444</v>
      </c>
      <c r="CQ125" s="758"/>
      <c r="CR125" s="758"/>
      <c r="CS125" s="758"/>
      <c r="CT125" s="758"/>
      <c r="CU125" s="758"/>
      <c r="CV125" s="758"/>
      <c r="CW125" s="758"/>
      <c r="CX125" s="758"/>
      <c r="CY125" s="758"/>
      <c r="CZ125" s="758"/>
      <c r="DA125" s="758"/>
      <c r="DB125" s="758"/>
      <c r="DC125" s="758"/>
      <c r="DD125" s="758"/>
      <c r="DE125" s="758"/>
      <c r="DF125" s="759"/>
      <c r="DG125" s="799" t="s">
        <v>441</v>
      </c>
      <c r="DH125" s="800"/>
      <c r="DI125" s="800"/>
      <c r="DJ125" s="800"/>
      <c r="DK125" s="800"/>
      <c r="DL125" s="800" t="s">
        <v>441</v>
      </c>
      <c r="DM125" s="800"/>
      <c r="DN125" s="800"/>
      <c r="DO125" s="800"/>
      <c r="DP125" s="800"/>
      <c r="DQ125" s="800" t="s">
        <v>441</v>
      </c>
      <c r="DR125" s="800"/>
      <c r="DS125" s="800"/>
      <c r="DT125" s="800"/>
      <c r="DU125" s="800"/>
      <c r="DV125" s="801" t="s">
        <v>441</v>
      </c>
      <c r="DW125" s="801"/>
      <c r="DX125" s="801"/>
      <c r="DY125" s="801"/>
      <c r="DZ125" s="802"/>
    </row>
    <row r="126" spans="1:130" s="197" customFormat="1" ht="26.25" customHeight="1" x14ac:dyDescent="0.15">
      <c r="A126" s="865"/>
      <c r="B126" s="866"/>
      <c r="C126" s="803" t="s">
        <v>432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441</v>
      </c>
      <c r="AB126" s="784"/>
      <c r="AC126" s="784"/>
      <c r="AD126" s="784"/>
      <c r="AE126" s="785"/>
      <c r="AF126" s="786" t="s">
        <v>441</v>
      </c>
      <c r="AG126" s="784"/>
      <c r="AH126" s="784"/>
      <c r="AI126" s="784"/>
      <c r="AJ126" s="785"/>
      <c r="AK126" s="786" t="s">
        <v>441</v>
      </c>
      <c r="AL126" s="784"/>
      <c r="AM126" s="784"/>
      <c r="AN126" s="784"/>
      <c r="AO126" s="785"/>
      <c r="AP126" s="754" t="s">
        <v>441</v>
      </c>
      <c r="AQ126" s="755"/>
      <c r="AR126" s="755"/>
      <c r="AS126" s="755"/>
      <c r="AT126" s="756"/>
      <c r="AU126" s="233"/>
      <c r="AV126" s="233"/>
      <c r="AW126" s="233"/>
      <c r="AX126" s="806" t="s">
        <v>445</v>
      </c>
      <c r="AY126" s="764"/>
      <c r="AZ126" s="764"/>
      <c r="BA126" s="764"/>
      <c r="BB126" s="764"/>
      <c r="BC126" s="764"/>
      <c r="BD126" s="764"/>
      <c r="BE126" s="765"/>
      <c r="BF126" s="763" t="s">
        <v>446</v>
      </c>
      <c r="BG126" s="764"/>
      <c r="BH126" s="764"/>
      <c r="BI126" s="764"/>
      <c r="BJ126" s="764"/>
      <c r="BK126" s="764"/>
      <c r="BL126" s="765"/>
      <c r="BM126" s="763" t="s">
        <v>447</v>
      </c>
      <c r="BN126" s="764"/>
      <c r="BO126" s="764"/>
      <c r="BP126" s="764"/>
      <c r="BQ126" s="764"/>
      <c r="BR126" s="764"/>
      <c r="BS126" s="765"/>
      <c r="BT126" s="763" t="s">
        <v>448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449</v>
      </c>
      <c r="CQ126" s="768"/>
      <c r="CR126" s="768"/>
      <c r="CS126" s="768"/>
      <c r="CT126" s="768"/>
      <c r="CU126" s="768"/>
      <c r="CV126" s="768"/>
      <c r="CW126" s="768"/>
      <c r="CX126" s="768"/>
      <c r="CY126" s="768"/>
      <c r="CZ126" s="768"/>
      <c r="DA126" s="768"/>
      <c r="DB126" s="768"/>
      <c r="DC126" s="768"/>
      <c r="DD126" s="768"/>
      <c r="DE126" s="768"/>
      <c r="DF126" s="769"/>
      <c r="DG126" s="770" t="s">
        <v>441</v>
      </c>
      <c r="DH126" s="771"/>
      <c r="DI126" s="771"/>
      <c r="DJ126" s="771"/>
      <c r="DK126" s="771"/>
      <c r="DL126" s="771" t="s">
        <v>441</v>
      </c>
      <c r="DM126" s="771"/>
      <c r="DN126" s="771"/>
      <c r="DO126" s="771"/>
      <c r="DP126" s="771"/>
      <c r="DQ126" s="771" t="s">
        <v>441</v>
      </c>
      <c r="DR126" s="771"/>
      <c r="DS126" s="771"/>
      <c r="DT126" s="771"/>
      <c r="DU126" s="771"/>
      <c r="DV126" s="823" t="s">
        <v>441</v>
      </c>
      <c r="DW126" s="823"/>
      <c r="DX126" s="823"/>
      <c r="DY126" s="823"/>
      <c r="DZ126" s="824"/>
    </row>
    <row r="127" spans="1:130" s="197" customFormat="1" ht="26.25" customHeight="1" thickBot="1" x14ac:dyDescent="0.2">
      <c r="A127" s="867"/>
      <c r="B127" s="868"/>
      <c r="C127" s="825" t="s">
        <v>450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3968</v>
      </c>
      <c r="AB127" s="784"/>
      <c r="AC127" s="784"/>
      <c r="AD127" s="784"/>
      <c r="AE127" s="785"/>
      <c r="AF127" s="786" t="s">
        <v>441</v>
      </c>
      <c r="AG127" s="784"/>
      <c r="AH127" s="784"/>
      <c r="AI127" s="784"/>
      <c r="AJ127" s="785"/>
      <c r="AK127" s="786" t="s">
        <v>441</v>
      </c>
      <c r="AL127" s="784"/>
      <c r="AM127" s="784"/>
      <c r="AN127" s="784"/>
      <c r="AO127" s="785"/>
      <c r="AP127" s="754" t="s">
        <v>441</v>
      </c>
      <c r="AQ127" s="755"/>
      <c r="AR127" s="755"/>
      <c r="AS127" s="755"/>
      <c r="AT127" s="756"/>
      <c r="AU127" s="233"/>
      <c r="AV127" s="233"/>
      <c r="AW127" s="233"/>
      <c r="AX127" s="757" t="s">
        <v>451</v>
      </c>
      <c r="AY127" s="758"/>
      <c r="AZ127" s="758"/>
      <c r="BA127" s="758"/>
      <c r="BB127" s="758"/>
      <c r="BC127" s="758"/>
      <c r="BD127" s="758"/>
      <c r="BE127" s="759"/>
      <c r="BF127" s="760" t="s">
        <v>441</v>
      </c>
      <c r="BG127" s="761"/>
      <c r="BH127" s="761"/>
      <c r="BI127" s="761"/>
      <c r="BJ127" s="761"/>
      <c r="BK127" s="761"/>
      <c r="BL127" s="762"/>
      <c r="BM127" s="760">
        <v>13.98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452</v>
      </c>
      <c r="CQ127" s="752"/>
      <c r="CR127" s="752"/>
      <c r="CS127" s="752"/>
      <c r="CT127" s="752"/>
      <c r="CU127" s="752"/>
      <c r="CV127" s="752"/>
      <c r="CW127" s="752"/>
      <c r="CX127" s="752"/>
      <c r="CY127" s="752"/>
      <c r="CZ127" s="752"/>
      <c r="DA127" s="752"/>
      <c r="DB127" s="752"/>
      <c r="DC127" s="752"/>
      <c r="DD127" s="752"/>
      <c r="DE127" s="752"/>
      <c r="DF127" s="753"/>
      <c r="DG127" s="819">
        <v>2140</v>
      </c>
      <c r="DH127" s="820"/>
      <c r="DI127" s="820"/>
      <c r="DJ127" s="820"/>
      <c r="DK127" s="820"/>
      <c r="DL127" s="820">
        <v>1797</v>
      </c>
      <c r="DM127" s="820"/>
      <c r="DN127" s="820"/>
      <c r="DO127" s="820"/>
      <c r="DP127" s="820"/>
      <c r="DQ127" s="820">
        <v>1378</v>
      </c>
      <c r="DR127" s="820"/>
      <c r="DS127" s="820"/>
      <c r="DT127" s="820"/>
      <c r="DU127" s="820"/>
      <c r="DV127" s="821">
        <v>0</v>
      </c>
      <c r="DW127" s="821"/>
      <c r="DX127" s="821"/>
      <c r="DY127" s="821"/>
      <c r="DZ127" s="822"/>
    </row>
    <row r="128" spans="1:130" s="197" customFormat="1" ht="26.25" customHeight="1" x14ac:dyDescent="0.15">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v>37557</v>
      </c>
      <c r="AB128" s="724"/>
      <c r="AC128" s="724"/>
      <c r="AD128" s="724"/>
      <c r="AE128" s="725"/>
      <c r="AF128" s="726">
        <v>33060</v>
      </c>
      <c r="AG128" s="724"/>
      <c r="AH128" s="724"/>
      <c r="AI128" s="724"/>
      <c r="AJ128" s="725"/>
      <c r="AK128" s="726">
        <v>29536</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441</v>
      </c>
      <c r="BG128" s="791"/>
      <c r="BH128" s="791"/>
      <c r="BI128" s="791"/>
      <c r="BJ128" s="791"/>
      <c r="BK128" s="791"/>
      <c r="BL128" s="792"/>
      <c r="BM128" s="790">
        <v>18.98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89</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7080715</v>
      </c>
      <c r="AB129" s="784"/>
      <c r="AC129" s="784"/>
      <c r="AD129" s="784"/>
      <c r="AE129" s="785"/>
      <c r="AF129" s="786">
        <v>7072147</v>
      </c>
      <c r="AG129" s="784"/>
      <c r="AH129" s="784"/>
      <c r="AI129" s="784"/>
      <c r="AJ129" s="785"/>
      <c r="AK129" s="786">
        <v>7189267</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7.5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772809</v>
      </c>
      <c r="AB130" s="784"/>
      <c r="AC130" s="784"/>
      <c r="AD130" s="784"/>
      <c r="AE130" s="785"/>
      <c r="AF130" s="786">
        <v>804680</v>
      </c>
      <c r="AG130" s="784"/>
      <c r="AH130" s="784"/>
      <c r="AI130" s="784"/>
      <c r="AJ130" s="785"/>
      <c r="AK130" s="786">
        <v>797531</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v>45.2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6307906</v>
      </c>
      <c r="AB131" s="717"/>
      <c r="AC131" s="717"/>
      <c r="AD131" s="717"/>
      <c r="AE131" s="718"/>
      <c r="AF131" s="719">
        <v>6267467</v>
      </c>
      <c r="AG131" s="717"/>
      <c r="AH131" s="717"/>
      <c r="AI131" s="717"/>
      <c r="AJ131" s="718"/>
      <c r="AK131" s="719">
        <v>6391736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7.3903447509999998</v>
      </c>
      <c r="AB132" s="740"/>
      <c r="AC132" s="740"/>
      <c r="AD132" s="740"/>
      <c r="AE132" s="741"/>
      <c r="AF132" s="742">
        <v>7.5370640160000004</v>
      </c>
      <c r="AG132" s="740"/>
      <c r="AH132" s="740"/>
      <c r="AI132" s="740"/>
      <c r="AJ132" s="741"/>
      <c r="AK132" s="742">
        <v>7.721720672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8.1</v>
      </c>
      <c r="AB133" s="749"/>
      <c r="AC133" s="749"/>
      <c r="AD133" s="749"/>
      <c r="AE133" s="750"/>
      <c r="AF133" s="748">
        <v>7.5</v>
      </c>
      <c r="AG133" s="749"/>
      <c r="AH133" s="749"/>
      <c r="AI133" s="749"/>
      <c r="AJ133" s="750"/>
      <c r="AK133" s="748">
        <v>7.5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19" t="s">
        <v>467</v>
      </c>
      <c r="L7" s="254"/>
      <c r="M7" s="255" t="s">
        <v>468</v>
      </c>
      <c r="N7" s="256"/>
    </row>
    <row r="8" spans="1:16" x14ac:dyDescent="0.15">
      <c r="A8" s="248"/>
      <c r="B8" s="244"/>
      <c r="C8" s="244"/>
      <c r="D8" s="244"/>
      <c r="E8" s="244"/>
      <c r="F8" s="244"/>
      <c r="G8" s="257"/>
      <c r="H8" s="258"/>
      <c r="I8" s="258"/>
      <c r="J8" s="259"/>
      <c r="K8" s="1120"/>
      <c r="L8" s="260" t="s">
        <v>469</v>
      </c>
      <c r="M8" s="261" t="s">
        <v>470</v>
      </c>
      <c r="N8" s="262" t="s">
        <v>471</v>
      </c>
    </row>
    <row r="9" spans="1:16" x14ac:dyDescent="0.15">
      <c r="A9" s="248"/>
      <c r="B9" s="244"/>
      <c r="C9" s="244"/>
      <c r="D9" s="244"/>
      <c r="E9" s="244"/>
      <c r="F9" s="244"/>
      <c r="G9" s="1133" t="s">
        <v>472</v>
      </c>
      <c r="H9" s="1134"/>
      <c r="I9" s="1134"/>
      <c r="J9" s="1135"/>
      <c r="K9" s="263">
        <v>2223659</v>
      </c>
      <c r="L9" s="264">
        <v>81686</v>
      </c>
      <c r="M9" s="265">
        <v>71916</v>
      </c>
      <c r="N9" s="266">
        <v>13.6</v>
      </c>
    </row>
    <row r="10" spans="1:16" x14ac:dyDescent="0.15">
      <c r="A10" s="248"/>
      <c r="B10" s="244"/>
      <c r="C10" s="244"/>
      <c r="D10" s="244"/>
      <c r="E10" s="244"/>
      <c r="F10" s="244"/>
      <c r="G10" s="1133" t="s">
        <v>473</v>
      </c>
      <c r="H10" s="1134"/>
      <c r="I10" s="1134"/>
      <c r="J10" s="1135"/>
      <c r="K10" s="267">
        <v>211923</v>
      </c>
      <c r="L10" s="268">
        <v>7785</v>
      </c>
      <c r="M10" s="269">
        <v>7911</v>
      </c>
      <c r="N10" s="270">
        <v>-1.6</v>
      </c>
    </row>
    <row r="11" spans="1:16" ht="13.5" customHeight="1" x14ac:dyDescent="0.15">
      <c r="A11" s="248"/>
      <c r="B11" s="244"/>
      <c r="C11" s="244"/>
      <c r="D11" s="244"/>
      <c r="E11" s="244"/>
      <c r="F11" s="244"/>
      <c r="G11" s="1133" t="s">
        <v>474</v>
      </c>
      <c r="H11" s="1134"/>
      <c r="I11" s="1134"/>
      <c r="J11" s="1135"/>
      <c r="K11" s="267">
        <v>17618</v>
      </c>
      <c r="L11" s="268">
        <v>647</v>
      </c>
      <c r="M11" s="269">
        <v>7787</v>
      </c>
      <c r="N11" s="270">
        <v>-91.7</v>
      </c>
    </row>
    <row r="12" spans="1:16" ht="13.5" customHeight="1" x14ac:dyDescent="0.15">
      <c r="A12" s="248"/>
      <c r="B12" s="244"/>
      <c r="C12" s="244"/>
      <c r="D12" s="244"/>
      <c r="E12" s="244"/>
      <c r="F12" s="244"/>
      <c r="G12" s="1133" t="s">
        <v>475</v>
      </c>
      <c r="H12" s="1134"/>
      <c r="I12" s="1134"/>
      <c r="J12" s="1135"/>
      <c r="K12" s="267" t="s">
        <v>476</v>
      </c>
      <c r="L12" s="268" t="s">
        <v>476</v>
      </c>
      <c r="M12" s="269">
        <v>906</v>
      </c>
      <c r="N12" s="270" t="s">
        <v>476</v>
      </c>
    </row>
    <row r="13" spans="1:16" ht="13.5" customHeight="1" x14ac:dyDescent="0.15">
      <c r="A13" s="248"/>
      <c r="B13" s="244"/>
      <c r="C13" s="244"/>
      <c r="D13" s="244"/>
      <c r="E13" s="244"/>
      <c r="F13" s="244"/>
      <c r="G13" s="1133" t="s">
        <v>477</v>
      </c>
      <c r="H13" s="1134"/>
      <c r="I13" s="1134"/>
      <c r="J13" s="1135"/>
      <c r="K13" s="267" t="s">
        <v>476</v>
      </c>
      <c r="L13" s="268" t="s">
        <v>476</v>
      </c>
      <c r="M13" s="269">
        <v>13</v>
      </c>
      <c r="N13" s="270" t="s">
        <v>476</v>
      </c>
    </row>
    <row r="14" spans="1:16" ht="13.5" customHeight="1" x14ac:dyDescent="0.15">
      <c r="A14" s="248"/>
      <c r="B14" s="244"/>
      <c r="C14" s="244"/>
      <c r="D14" s="244"/>
      <c r="E14" s="244"/>
      <c r="F14" s="244"/>
      <c r="G14" s="1133" t="s">
        <v>478</v>
      </c>
      <c r="H14" s="1134"/>
      <c r="I14" s="1134"/>
      <c r="J14" s="1135"/>
      <c r="K14" s="267">
        <v>137668</v>
      </c>
      <c r="L14" s="268">
        <v>5057</v>
      </c>
      <c r="M14" s="269">
        <v>3077</v>
      </c>
      <c r="N14" s="270">
        <v>64.3</v>
      </c>
    </row>
    <row r="15" spans="1:16" ht="13.5" customHeight="1" x14ac:dyDescent="0.15">
      <c r="A15" s="248"/>
      <c r="B15" s="244"/>
      <c r="C15" s="244"/>
      <c r="D15" s="244"/>
      <c r="E15" s="244"/>
      <c r="F15" s="244"/>
      <c r="G15" s="1133" t="s">
        <v>479</v>
      </c>
      <c r="H15" s="1134"/>
      <c r="I15" s="1134"/>
      <c r="J15" s="1135"/>
      <c r="K15" s="267">
        <v>60314</v>
      </c>
      <c r="L15" s="268">
        <v>2216</v>
      </c>
      <c r="M15" s="269">
        <v>1653</v>
      </c>
      <c r="N15" s="270">
        <v>34.1</v>
      </c>
    </row>
    <row r="16" spans="1:16" x14ac:dyDescent="0.15">
      <c r="A16" s="248"/>
      <c r="B16" s="244"/>
      <c r="C16" s="244"/>
      <c r="D16" s="244"/>
      <c r="E16" s="244"/>
      <c r="F16" s="244"/>
      <c r="G16" s="1136" t="s">
        <v>480</v>
      </c>
      <c r="H16" s="1137"/>
      <c r="I16" s="1137"/>
      <c r="J16" s="1138"/>
      <c r="K16" s="268">
        <v>-217500</v>
      </c>
      <c r="L16" s="268">
        <v>-7990</v>
      </c>
      <c r="M16" s="269">
        <v>-7483</v>
      </c>
      <c r="N16" s="270">
        <v>6.8</v>
      </c>
    </row>
    <row r="17" spans="1:16" x14ac:dyDescent="0.15">
      <c r="A17" s="248"/>
      <c r="B17" s="244"/>
      <c r="C17" s="244"/>
      <c r="D17" s="244"/>
      <c r="E17" s="244"/>
      <c r="F17" s="244"/>
      <c r="G17" s="1136" t="s">
        <v>165</v>
      </c>
      <c r="H17" s="1137"/>
      <c r="I17" s="1137"/>
      <c r="J17" s="1138"/>
      <c r="K17" s="268">
        <v>2433682</v>
      </c>
      <c r="L17" s="268">
        <v>89401</v>
      </c>
      <c r="M17" s="269">
        <v>85779</v>
      </c>
      <c r="N17" s="270">
        <v>4.2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30" t="s">
        <v>485</v>
      </c>
      <c r="H21" s="1131"/>
      <c r="I21" s="1131"/>
      <c r="J21" s="1132"/>
      <c r="K21" s="280">
        <v>8.4499999999999993</v>
      </c>
      <c r="L21" s="281">
        <v>8.2100000000000009</v>
      </c>
      <c r="M21" s="282">
        <v>0.24</v>
      </c>
      <c r="N21" s="249"/>
      <c r="O21" s="283"/>
      <c r="P21" s="279"/>
    </row>
    <row r="22" spans="1:16" s="284" customFormat="1" x14ac:dyDescent="0.15">
      <c r="A22" s="279"/>
      <c r="B22" s="249"/>
      <c r="C22" s="249"/>
      <c r="D22" s="249"/>
      <c r="E22" s="249"/>
      <c r="F22" s="249"/>
      <c r="G22" s="1130" t="s">
        <v>486</v>
      </c>
      <c r="H22" s="1131"/>
      <c r="I22" s="1131"/>
      <c r="J22" s="1132"/>
      <c r="K22" s="285">
        <v>102.4</v>
      </c>
      <c r="L22" s="286">
        <v>97</v>
      </c>
      <c r="M22" s="287">
        <v>5.4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487</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467</v>
      </c>
      <c r="L30" s="254"/>
      <c r="M30" s="255" t="s">
        <v>468</v>
      </c>
      <c r="N30" s="256"/>
    </row>
    <row r="31" spans="1:16" x14ac:dyDescent="0.15">
      <c r="A31" s="248"/>
      <c r="B31" s="244"/>
      <c r="C31" s="244"/>
      <c r="D31" s="244"/>
      <c r="E31" s="244"/>
      <c r="F31" s="244"/>
      <c r="G31" s="257"/>
      <c r="H31" s="258"/>
      <c r="I31" s="258"/>
      <c r="J31" s="259"/>
      <c r="K31" s="1120"/>
      <c r="L31" s="260" t="s">
        <v>469</v>
      </c>
      <c r="M31" s="261" t="s">
        <v>470</v>
      </c>
      <c r="N31" s="262" t="s">
        <v>471</v>
      </c>
    </row>
    <row r="32" spans="1:16" ht="27" customHeight="1" x14ac:dyDescent="0.15">
      <c r="A32" s="248"/>
      <c r="B32" s="244"/>
      <c r="C32" s="244"/>
      <c r="D32" s="244"/>
      <c r="E32" s="244"/>
      <c r="F32" s="244"/>
      <c r="G32" s="1121" t="s">
        <v>490</v>
      </c>
      <c r="H32" s="1122"/>
      <c r="I32" s="1122"/>
      <c r="J32" s="1123"/>
      <c r="K32" s="294">
        <v>974895</v>
      </c>
      <c r="L32" s="294">
        <v>35813</v>
      </c>
      <c r="M32" s="295">
        <v>51963</v>
      </c>
      <c r="N32" s="296">
        <v>-31.1</v>
      </c>
    </row>
    <row r="33" spans="1:16" ht="13.5" customHeight="1" x14ac:dyDescent="0.15">
      <c r="A33" s="248"/>
      <c r="B33" s="244"/>
      <c r="C33" s="244"/>
      <c r="D33" s="244"/>
      <c r="E33" s="244"/>
      <c r="F33" s="244"/>
      <c r="G33" s="1121" t="s">
        <v>491</v>
      </c>
      <c r="H33" s="1122"/>
      <c r="I33" s="1122"/>
      <c r="J33" s="1123"/>
      <c r="K33" s="294" t="s">
        <v>476</v>
      </c>
      <c r="L33" s="294" t="s">
        <v>476</v>
      </c>
      <c r="M33" s="295" t="s">
        <v>476</v>
      </c>
      <c r="N33" s="296" t="s">
        <v>476</v>
      </c>
    </row>
    <row r="34" spans="1:16" ht="27" customHeight="1" x14ac:dyDescent="0.15">
      <c r="A34" s="248"/>
      <c r="B34" s="244"/>
      <c r="C34" s="244"/>
      <c r="D34" s="244"/>
      <c r="E34" s="244"/>
      <c r="F34" s="244"/>
      <c r="G34" s="1121" t="s">
        <v>492</v>
      </c>
      <c r="H34" s="1122"/>
      <c r="I34" s="1122"/>
      <c r="J34" s="1123"/>
      <c r="K34" s="294" t="s">
        <v>476</v>
      </c>
      <c r="L34" s="294" t="s">
        <v>476</v>
      </c>
      <c r="M34" s="295">
        <v>71</v>
      </c>
      <c r="N34" s="296" t="s">
        <v>476</v>
      </c>
    </row>
    <row r="35" spans="1:16" ht="27" customHeight="1" x14ac:dyDescent="0.15">
      <c r="A35" s="248"/>
      <c r="B35" s="244"/>
      <c r="C35" s="244"/>
      <c r="D35" s="244"/>
      <c r="E35" s="244"/>
      <c r="F35" s="244"/>
      <c r="G35" s="1121" t="s">
        <v>493</v>
      </c>
      <c r="H35" s="1122"/>
      <c r="I35" s="1122"/>
      <c r="J35" s="1123"/>
      <c r="K35" s="294">
        <v>266022</v>
      </c>
      <c r="L35" s="294">
        <v>9772</v>
      </c>
      <c r="M35" s="295">
        <v>20847</v>
      </c>
      <c r="N35" s="296">
        <v>-53.1</v>
      </c>
    </row>
    <row r="36" spans="1:16" ht="27" customHeight="1" x14ac:dyDescent="0.15">
      <c r="A36" s="248"/>
      <c r="B36" s="244"/>
      <c r="C36" s="244"/>
      <c r="D36" s="244"/>
      <c r="E36" s="244"/>
      <c r="F36" s="244"/>
      <c r="G36" s="1121" t="s">
        <v>494</v>
      </c>
      <c r="H36" s="1122"/>
      <c r="I36" s="1122"/>
      <c r="J36" s="1123"/>
      <c r="K36" s="294">
        <v>78345</v>
      </c>
      <c r="L36" s="294">
        <v>2878</v>
      </c>
      <c r="M36" s="295">
        <v>3529</v>
      </c>
      <c r="N36" s="296">
        <v>-18.399999999999999</v>
      </c>
    </row>
    <row r="37" spans="1:16" ht="13.5" customHeight="1" x14ac:dyDescent="0.15">
      <c r="A37" s="248"/>
      <c r="B37" s="244"/>
      <c r="C37" s="244"/>
      <c r="D37" s="244"/>
      <c r="E37" s="244"/>
      <c r="F37" s="244"/>
      <c r="G37" s="1121" t="s">
        <v>495</v>
      </c>
      <c r="H37" s="1122"/>
      <c r="I37" s="1122"/>
      <c r="J37" s="1123"/>
      <c r="K37" s="294" t="s">
        <v>476</v>
      </c>
      <c r="L37" s="294" t="s">
        <v>476</v>
      </c>
      <c r="M37" s="295">
        <v>828</v>
      </c>
      <c r="N37" s="296" t="s">
        <v>476</v>
      </c>
    </row>
    <row r="38" spans="1:16" ht="27" customHeight="1" x14ac:dyDescent="0.15">
      <c r="A38" s="248"/>
      <c r="B38" s="244"/>
      <c r="C38" s="244"/>
      <c r="D38" s="244"/>
      <c r="E38" s="244"/>
      <c r="F38" s="244"/>
      <c r="G38" s="1124" t="s">
        <v>496</v>
      </c>
      <c r="H38" s="1125"/>
      <c r="I38" s="1125"/>
      <c r="J38" s="1126"/>
      <c r="K38" s="297">
        <v>1357</v>
      </c>
      <c r="L38" s="297">
        <v>50</v>
      </c>
      <c r="M38" s="298">
        <v>6</v>
      </c>
      <c r="N38" s="299">
        <v>733.3</v>
      </c>
      <c r="O38" s="293"/>
    </row>
    <row r="39" spans="1:16" x14ac:dyDescent="0.15">
      <c r="A39" s="248"/>
      <c r="B39" s="244"/>
      <c r="C39" s="244"/>
      <c r="D39" s="244"/>
      <c r="E39" s="244"/>
      <c r="F39" s="244"/>
      <c r="G39" s="1124" t="s">
        <v>497</v>
      </c>
      <c r="H39" s="1125"/>
      <c r="I39" s="1125"/>
      <c r="J39" s="1126"/>
      <c r="K39" s="300">
        <v>-29536</v>
      </c>
      <c r="L39" s="300">
        <v>-1085</v>
      </c>
      <c r="M39" s="301">
        <v>-4386</v>
      </c>
      <c r="N39" s="302">
        <v>-75.3</v>
      </c>
      <c r="O39" s="293"/>
    </row>
    <row r="40" spans="1:16" ht="27" customHeight="1" x14ac:dyDescent="0.15">
      <c r="A40" s="248"/>
      <c r="B40" s="244"/>
      <c r="C40" s="244"/>
      <c r="D40" s="244"/>
      <c r="E40" s="244"/>
      <c r="F40" s="244"/>
      <c r="G40" s="1121" t="s">
        <v>498</v>
      </c>
      <c r="H40" s="1122"/>
      <c r="I40" s="1122"/>
      <c r="J40" s="1123"/>
      <c r="K40" s="300">
        <v>-797531</v>
      </c>
      <c r="L40" s="300">
        <v>-29297</v>
      </c>
      <c r="M40" s="301">
        <v>-50220</v>
      </c>
      <c r="N40" s="302">
        <v>-41.7</v>
      </c>
      <c r="O40" s="293"/>
    </row>
    <row r="41" spans="1:16" x14ac:dyDescent="0.15">
      <c r="A41" s="248"/>
      <c r="B41" s="244"/>
      <c r="C41" s="244"/>
      <c r="D41" s="244"/>
      <c r="E41" s="244"/>
      <c r="F41" s="244"/>
      <c r="G41" s="1127" t="s">
        <v>276</v>
      </c>
      <c r="H41" s="1128"/>
      <c r="I41" s="1128"/>
      <c r="J41" s="1129"/>
      <c r="K41" s="294">
        <v>493552</v>
      </c>
      <c r="L41" s="300">
        <v>18131</v>
      </c>
      <c r="M41" s="301">
        <v>22638</v>
      </c>
      <c r="N41" s="302">
        <v>-19.899999999999999</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4" t="s">
        <v>467</v>
      </c>
      <c r="J49" s="1116" t="s">
        <v>502</v>
      </c>
      <c r="K49" s="1117"/>
      <c r="L49" s="1117"/>
      <c r="M49" s="1117"/>
      <c r="N49" s="1118"/>
    </row>
    <row r="50" spans="1:14" x14ac:dyDescent="0.15">
      <c r="A50" s="248"/>
      <c r="B50" s="244"/>
      <c r="C50" s="244"/>
      <c r="D50" s="244"/>
      <c r="E50" s="244"/>
      <c r="F50" s="244"/>
      <c r="G50" s="312"/>
      <c r="H50" s="313"/>
      <c r="I50" s="1115"/>
      <c r="J50" s="314" t="s">
        <v>503</v>
      </c>
      <c r="K50" s="315" t="s">
        <v>504</v>
      </c>
      <c r="L50" s="316" t="s">
        <v>505</v>
      </c>
      <c r="M50" s="317" t="s">
        <v>506</v>
      </c>
      <c r="N50" s="318" t="s">
        <v>507</v>
      </c>
    </row>
    <row r="51" spans="1:14" x14ac:dyDescent="0.15">
      <c r="A51" s="248"/>
      <c r="B51" s="244"/>
      <c r="C51" s="244"/>
      <c r="D51" s="244"/>
      <c r="E51" s="244"/>
      <c r="F51" s="244"/>
      <c r="G51" s="310" t="s">
        <v>508</v>
      </c>
      <c r="H51" s="311"/>
      <c r="I51" s="319">
        <v>1194284</v>
      </c>
      <c r="J51" s="320">
        <v>41661</v>
      </c>
      <c r="K51" s="321">
        <v>-59.2</v>
      </c>
      <c r="L51" s="322">
        <v>67201</v>
      </c>
      <c r="M51" s="323">
        <v>-14.6</v>
      </c>
      <c r="N51" s="324">
        <v>-44.6</v>
      </c>
    </row>
    <row r="52" spans="1:14" x14ac:dyDescent="0.15">
      <c r="A52" s="248"/>
      <c r="B52" s="244"/>
      <c r="C52" s="244"/>
      <c r="D52" s="244"/>
      <c r="E52" s="244"/>
      <c r="F52" s="244"/>
      <c r="G52" s="325"/>
      <c r="H52" s="326" t="s">
        <v>509</v>
      </c>
      <c r="I52" s="327">
        <v>839235</v>
      </c>
      <c r="J52" s="328">
        <v>29275</v>
      </c>
      <c r="K52" s="329">
        <v>-12</v>
      </c>
      <c r="L52" s="330">
        <v>35210</v>
      </c>
      <c r="M52" s="331">
        <v>-7.6</v>
      </c>
      <c r="N52" s="332">
        <v>-4.4000000000000004</v>
      </c>
    </row>
    <row r="53" spans="1:14" x14ac:dyDescent="0.15">
      <c r="A53" s="248"/>
      <c r="B53" s="244"/>
      <c r="C53" s="244"/>
      <c r="D53" s="244"/>
      <c r="E53" s="244"/>
      <c r="F53" s="244"/>
      <c r="G53" s="310" t="s">
        <v>510</v>
      </c>
      <c r="H53" s="311"/>
      <c r="I53" s="319">
        <v>1150164</v>
      </c>
      <c r="J53" s="320">
        <v>40321</v>
      </c>
      <c r="K53" s="321">
        <v>-3.2</v>
      </c>
      <c r="L53" s="322">
        <v>75709</v>
      </c>
      <c r="M53" s="323">
        <v>12.7</v>
      </c>
      <c r="N53" s="324">
        <v>-15.9</v>
      </c>
    </row>
    <row r="54" spans="1:14" x14ac:dyDescent="0.15">
      <c r="A54" s="248"/>
      <c r="B54" s="244"/>
      <c r="C54" s="244"/>
      <c r="D54" s="244"/>
      <c r="E54" s="244"/>
      <c r="F54" s="244"/>
      <c r="G54" s="325"/>
      <c r="H54" s="326" t="s">
        <v>509</v>
      </c>
      <c r="I54" s="327">
        <v>330365</v>
      </c>
      <c r="J54" s="328">
        <v>11582</v>
      </c>
      <c r="K54" s="329">
        <v>-60.4</v>
      </c>
      <c r="L54" s="330">
        <v>35212</v>
      </c>
      <c r="M54" s="331">
        <v>0</v>
      </c>
      <c r="N54" s="332">
        <v>-60.4</v>
      </c>
    </row>
    <row r="55" spans="1:14" x14ac:dyDescent="0.15">
      <c r="A55" s="248"/>
      <c r="B55" s="244"/>
      <c r="C55" s="244"/>
      <c r="D55" s="244"/>
      <c r="E55" s="244"/>
      <c r="F55" s="244"/>
      <c r="G55" s="310" t="s">
        <v>511</v>
      </c>
      <c r="H55" s="311"/>
      <c r="I55" s="319">
        <v>2071024</v>
      </c>
      <c r="J55" s="320">
        <v>73311</v>
      </c>
      <c r="K55" s="321">
        <v>81.8</v>
      </c>
      <c r="L55" s="322">
        <v>90961</v>
      </c>
      <c r="M55" s="323">
        <v>20.100000000000001</v>
      </c>
      <c r="N55" s="324">
        <v>61.7</v>
      </c>
    </row>
    <row r="56" spans="1:14" x14ac:dyDescent="0.15">
      <c r="A56" s="248"/>
      <c r="B56" s="244"/>
      <c r="C56" s="244"/>
      <c r="D56" s="244"/>
      <c r="E56" s="244"/>
      <c r="F56" s="244"/>
      <c r="G56" s="325"/>
      <c r="H56" s="326" t="s">
        <v>509</v>
      </c>
      <c r="I56" s="327">
        <v>952233</v>
      </c>
      <c r="J56" s="328">
        <v>33707</v>
      </c>
      <c r="K56" s="329">
        <v>191</v>
      </c>
      <c r="L56" s="330">
        <v>37720</v>
      </c>
      <c r="M56" s="331">
        <v>7.1</v>
      </c>
      <c r="N56" s="332">
        <v>183.9</v>
      </c>
    </row>
    <row r="57" spans="1:14" x14ac:dyDescent="0.15">
      <c r="A57" s="248"/>
      <c r="B57" s="244"/>
      <c r="C57" s="244"/>
      <c r="D57" s="244"/>
      <c r="E57" s="244"/>
      <c r="F57" s="244"/>
      <c r="G57" s="310" t="s">
        <v>512</v>
      </c>
      <c r="H57" s="311"/>
      <c r="I57" s="319">
        <v>1333842</v>
      </c>
      <c r="J57" s="320">
        <v>48009</v>
      </c>
      <c r="K57" s="321">
        <v>-34.5</v>
      </c>
      <c r="L57" s="322">
        <v>106614</v>
      </c>
      <c r="M57" s="323">
        <v>17.2</v>
      </c>
      <c r="N57" s="324">
        <v>-51.7</v>
      </c>
    </row>
    <row r="58" spans="1:14" x14ac:dyDescent="0.15">
      <c r="A58" s="248"/>
      <c r="B58" s="244"/>
      <c r="C58" s="244"/>
      <c r="D58" s="244"/>
      <c r="E58" s="244"/>
      <c r="F58" s="244"/>
      <c r="G58" s="325"/>
      <c r="H58" s="326" t="s">
        <v>509</v>
      </c>
      <c r="I58" s="327">
        <v>302768</v>
      </c>
      <c r="J58" s="328">
        <v>10898</v>
      </c>
      <c r="K58" s="329">
        <v>-67.7</v>
      </c>
      <c r="L58" s="330">
        <v>45545</v>
      </c>
      <c r="M58" s="331">
        <v>20.7</v>
      </c>
      <c r="N58" s="332">
        <v>-88.4</v>
      </c>
    </row>
    <row r="59" spans="1:14" x14ac:dyDescent="0.15">
      <c r="A59" s="248"/>
      <c r="B59" s="244"/>
      <c r="C59" s="244"/>
      <c r="D59" s="244"/>
      <c r="E59" s="244"/>
      <c r="F59" s="244"/>
      <c r="G59" s="310" t="s">
        <v>513</v>
      </c>
      <c r="H59" s="311"/>
      <c r="I59" s="319">
        <v>1646179</v>
      </c>
      <c r="J59" s="320">
        <v>60472</v>
      </c>
      <c r="K59" s="321">
        <v>26</v>
      </c>
      <c r="L59" s="322">
        <v>81768</v>
      </c>
      <c r="M59" s="323">
        <v>-23.3</v>
      </c>
      <c r="N59" s="324">
        <v>49.3</v>
      </c>
    </row>
    <row r="60" spans="1:14" x14ac:dyDescent="0.15">
      <c r="A60" s="248"/>
      <c r="B60" s="244"/>
      <c r="C60" s="244"/>
      <c r="D60" s="244"/>
      <c r="E60" s="244"/>
      <c r="F60" s="244"/>
      <c r="G60" s="325"/>
      <c r="H60" s="326" t="s">
        <v>509</v>
      </c>
      <c r="I60" s="333">
        <v>521791</v>
      </c>
      <c r="J60" s="328">
        <v>19168</v>
      </c>
      <c r="K60" s="329">
        <v>75.900000000000006</v>
      </c>
      <c r="L60" s="330">
        <v>37917</v>
      </c>
      <c r="M60" s="331">
        <v>-16.7</v>
      </c>
      <c r="N60" s="332">
        <v>92.6</v>
      </c>
    </row>
    <row r="61" spans="1:14" x14ac:dyDescent="0.15">
      <c r="A61" s="248"/>
      <c r="B61" s="244"/>
      <c r="C61" s="244"/>
      <c r="D61" s="244"/>
      <c r="E61" s="244"/>
      <c r="F61" s="244"/>
      <c r="G61" s="310" t="s">
        <v>514</v>
      </c>
      <c r="H61" s="334"/>
      <c r="I61" s="335">
        <v>1479099</v>
      </c>
      <c r="J61" s="336">
        <v>52755</v>
      </c>
      <c r="K61" s="337">
        <v>2.2000000000000002</v>
      </c>
      <c r="L61" s="338">
        <v>84451</v>
      </c>
      <c r="M61" s="339">
        <v>2.4</v>
      </c>
      <c r="N61" s="324">
        <v>-0.2</v>
      </c>
    </row>
    <row r="62" spans="1:14" x14ac:dyDescent="0.15">
      <c r="A62" s="248"/>
      <c r="B62" s="244"/>
      <c r="C62" s="244"/>
      <c r="D62" s="244"/>
      <c r="E62" s="244"/>
      <c r="F62" s="244"/>
      <c r="G62" s="325"/>
      <c r="H62" s="326" t="s">
        <v>509</v>
      </c>
      <c r="I62" s="327">
        <v>589278</v>
      </c>
      <c r="J62" s="328">
        <v>20926</v>
      </c>
      <c r="K62" s="329">
        <v>25.4</v>
      </c>
      <c r="L62" s="330">
        <v>38321</v>
      </c>
      <c r="M62" s="331">
        <v>0.7</v>
      </c>
      <c r="N62" s="332">
        <v>24.7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85" zoomScaleNormal="85"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85" zoomScaleNormal="85"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31.23</v>
      </c>
      <c r="G47" s="12">
        <v>28.39</v>
      </c>
      <c r="H47" s="12">
        <v>28.12</v>
      </c>
      <c r="I47" s="12">
        <v>26.79</v>
      </c>
      <c r="J47" s="13">
        <v>26.58</v>
      </c>
    </row>
    <row r="48" spans="2:10" ht="57.75" customHeight="1" x14ac:dyDescent="0.15">
      <c r="B48" s="14"/>
      <c r="C48" s="1141" t="s">
        <v>4</v>
      </c>
      <c r="D48" s="1141"/>
      <c r="E48" s="1142"/>
      <c r="F48" s="15">
        <v>4.1100000000000003</v>
      </c>
      <c r="G48" s="16">
        <v>2.52</v>
      </c>
      <c r="H48" s="16">
        <v>2.48</v>
      </c>
      <c r="I48" s="16">
        <v>1.71</v>
      </c>
      <c r="J48" s="17">
        <v>1.2</v>
      </c>
    </row>
    <row r="49" spans="2:10" ht="57.75" customHeight="1" thickBot="1" x14ac:dyDescent="0.2">
      <c r="B49" s="18"/>
      <c r="C49" s="1143" t="s">
        <v>5</v>
      </c>
      <c r="D49" s="1143"/>
      <c r="E49" s="1144"/>
      <c r="F49" s="19" t="s">
        <v>521</v>
      </c>
      <c r="G49" s="20" t="s">
        <v>522</v>
      </c>
      <c r="H49" s="20">
        <v>0.08</v>
      </c>
      <c r="I49" s="20" t="s">
        <v>523</v>
      </c>
      <c r="J49" s="21" t="s">
        <v>524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データシート</vt: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2017-02-22T02:49:52Z</cp:lastPrinted>
  <dcterms:created xsi:type="dcterms:W3CDTF">2017-02-15T21:37:49Z</dcterms:created>
  <dcterms:modified xsi:type="dcterms:W3CDTF">2017-05-15T07:24:34Z</dcterms:modified>
</cp:coreProperties>
</file>