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workbookProtection workbookPassword="AD67" lockStructure="1"/>
  <bookViews>
    <workbookView xWindow="3870" yWindow="1965" windowWidth="12150" windowHeight="92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34" i="9"/>
  <c r="C35" i="9"/>
  <c r="C36" i="9"/>
  <c r="C37" i="9"/>
  <c r="C38" i="9"/>
  <c r="C39" i="9"/>
  <c r="C40" i="9"/>
  <c r="C41" i="9"/>
  <c r="C42" i="9"/>
  <c r="C43" i="9"/>
  <c r="U34" i="9"/>
  <c r="U35" i="9"/>
  <c r="U36" i="9"/>
  <c r="U37" i="9"/>
  <c r="U38" i="9"/>
  <c r="U39" i="9"/>
  <c r="U40" i="9"/>
  <c r="U41" i="9"/>
  <c r="U42" i="9"/>
  <c r="U43" i="9"/>
  <c r="AM34" i="9"/>
  <c r="AM35" i="9"/>
  <c r="AM36" i="9"/>
  <c r="AM37" i="9"/>
  <c r="AM38" i="9"/>
  <c r="AM39" i="9"/>
  <c r="AM40" i="9"/>
  <c r="AM41" i="9"/>
  <c r="AM42" i="9"/>
  <c r="AM43" i="9"/>
  <c r="BE34" i="9"/>
  <c r="BE35" i="9"/>
  <c r="BE36" i="9"/>
  <c r="BE37" i="9"/>
  <c r="BW37" i="9"/>
  <c r="CO37" i="9"/>
  <c r="BE38" i="9"/>
  <c r="BW38" i="9"/>
  <c r="CO38" i="9"/>
  <c r="BE39" i="9"/>
  <c r="BW39" i="9"/>
  <c r="CO39" i="9"/>
  <c r="BE40" i="9"/>
  <c r="BW40" i="9"/>
  <c r="CO40" i="9"/>
  <c r="BE41" i="9"/>
  <c r="BW41" i="9"/>
  <c r="CO41" i="9"/>
  <c r="BE42" i="9"/>
  <c r="BW42" i="9"/>
  <c r="CO42" i="9"/>
  <c r="BE43" i="9"/>
  <c r="BW43" i="9"/>
  <c r="CO43" i="9"/>
  <c r="B18" i="8"/>
  <c r="C18" i="8"/>
  <c r="D18" i="8"/>
  <c r="E18" i="8"/>
  <c r="F18" i="8"/>
  <c r="B19" i="8"/>
  <c r="C19" i="8"/>
  <c r="D19" i="8"/>
  <c r="E19" i="8"/>
  <c r="F19" i="8"/>
  <c r="B20" i="8"/>
  <c r="C20" i="8"/>
  <c r="D20" i="8"/>
  <c r="E20" i="8"/>
  <c r="F20" i="8"/>
  <c r="B21" i="8"/>
  <c r="C21" i="8"/>
  <c r="D21" i="8"/>
  <c r="E21" i="8"/>
  <c r="F21" i="8"/>
  <c r="B25" i="8"/>
  <c r="D25" i="8"/>
  <c r="F25" i="8"/>
  <c r="H25" i="8"/>
  <c r="J25" i="8"/>
  <c r="A27" i="8"/>
  <c r="B27" i="8"/>
  <c r="C27" i="8"/>
  <c r="D27" i="8"/>
  <c r="E27" i="8"/>
  <c r="F27" i="8"/>
  <c r="G27" i="8"/>
  <c r="H27" i="8"/>
  <c r="I27" i="8"/>
  <c r="J27" i="8"/>
  <c r="K27" i="8"/>
  <c r="A28" i="8"/>
  <c r="B28" i="8"/>
  <c r="C28" i="8"/>
  <c r="D28" i="8"/>
  <c r="E28" i="8"/>
  <c r="F28" i="8"/>
  <c r="G28" i="8"/>
  <c r="H28" i="8"/>
  <c r="I28" i="8"/>
  <c r="J28" i="8"/>
  <c r="K28" i="8"/>
  <c r="A29" i="8"/>
  <c r="B29" i="8"/>
  <c r="C29" i="8"/>
  <c r="D29" i="8"/>
  <c r="E29" i="8"/>
  <c r="F29" i="8"/>
  <c r="G29" i="8"/>
  <c r="H29" i="8"/>
  <c r="I29" i="8"/>
  <c r="J29" i="8"/>
  <c r="K29" i="8"/>
  <c r="A30" i="8"/>
  <c r="B30" i="8"/>
  <c r="C30" i="8"/>
  <c r="D30" i="8"/>
  <c r="E30" i="8"/>
  <c r="F30" i="8"/>
  <c r="G30" i="8"/>
  <c r="H30" i="8"/>
  <c r="I30" i="8"/>
  <c r="J30" i="8"/>
  <c r="K30" i="8"/>
  <c r="A31" i="8"/>
  <c r="B31" i="8"/>
  <c r="C31" i="8"/>
  <c r="D31" i="8"/>
  <c r="E31" i="8"/>
  <c r="F31" i="8"/>
  <c r="G31" i="8"/>
  <c r="H31" i="8"/>
  <c r="I31" i="8"/>
  <c r="J31" i="8"/>
  <c r="K31" i="8"/>
  <c r="A32" i="8"/>
  <c r="B32" i="8"/>
  <c r="C32" i="8"/>
  <c r="D32" i="8"/>
  <c r="E32" i="8"/>
  <c r="F32" i="8"/>
  <c r="G32" i="8"/>
  <c r="H32" i="8"/>
  <c r="I32" i="8"/>
  <c r="J32" i="8"/>
  <c r="K32" i="8"/>
  <c r="A33" i="8"/>
  <c r="B33" i="8"/>
  <c r="C33" i="8"/>
  <c r="D33" i="8"/>
  <c r="E33" i="8"/>
  <c r="F33" i="8"/>
  <c r="G33" i="8"/>
  <c r="H33" i="8"/>
  <c r="I33" i="8"/>
  <c r="J33" i="8"/>
  <c r="K33" i="8"/>
  <c r="A34" i="8"/>
  <c r="B34" i="8"/>
  <c r="C34" i="8"/>
  <c r="D34" i="8"/>
  <c r="E34" i="8"/>
  <c r="F34" i="8"/>
  <c r="G34" i="8"/>
  <c r="H34" i="8"/>
  <c r="I34" i="8"/>
  <c r="J34" i="8"/>
  <c r="K34" i="8"/>
  <c r="A35" i="8"/>
  <c r="B35" i="8"/>
  <c r="C35" i="8"/>
  <c r="D35" i="8"/>
  <c r="E35" i="8"/>
  <c r="F35" i="8"/>
  <c r="G35" i="8"/>
  <c r="H35" i="8"/>
  <c r="I35" i="8"/>
  <c r="J35" i="8"/>
  <c r="K35" i="8"/>
  <c r="A36" i="8"/>
  <c r="B36" i="8"/>
  <c r="C36" i="8"/>
  <c r="D36" i="8"/>
  <c r="E36" i="8"/>
  <c r="F36" i="8"/>
  <c r="G36" i="8"/>
  <c r="H36" i="8"/>
  <c r="I36" i="8"/>
  <c r="J36" i="8"/>
  <c r="K36" i="8"/>
  <c r="B40" i="8"/>
  <c r="E40" i="8"/>
  <c r="H40" i="8"/>
  <c r="K40" i="8"/>
  <c r="N40" i="8"/>
  <c r="D42" i="8"/>
  <c r="G42" i="8"/>
  <c r="J42" i="8"/>
  <c r="M42" i="8"/>
  <c r="P42" i="8"/>
  <c r="B43" i="8"/>
  <c r="E43" i="8"/>
  <c r="H43" i="8"/>
  <c r="K43" i="8"/>
  <c r="N43" i="8"/>
  <c r="B44" i="8"/>
  <c r="E44" i="8"/>
  <c r="H44" i="8"/>
  <c r="K44" i="8"/>
  <c r="N44" i="8"/>
  <c r="B45" i="8"/>
  <c r="E45" i="8"/>
  <c r="H45" i="8"/>
  <c r="K45" i="8"/>
  <c r="N45" i="8"/>
  <c r="B46" i="8"/>
  <c r="E46" i="8"/>
  <c r="H46" i="8"/>
  <c r="K46" i="8"/>
  <c r="N46" i="8"/>
  <c r="B47" i="8"/>
  <c r="E47" i="8"/>
  <c r="H47" i="8"/>
  <c r="K47" i="8"/>
  <c r="N47" i="8"/>
  <c r="B48" i="8"/>
  <c r="E48" i="8"/>
  <c r="H48" i="8"/>
  <c r="K48" i="8"/>
  <c r="N48" i="8"/>
  <c r="B49" i="8"/>
  <c r="E49" i="8"/>
  <c r="H49" i="8"/>
  <c r="K49" i="8"/>
  <c r="N49" i="8"/>
  <c r="B50" i="8"/>
  <c r="C50" i="8"/>
  <c r="D50" i="8"/>
  <c r="E50" i="8"/>
  <c r="F50" i="8"/>
  <c r="G50" i="8"/>
  <c r="H50" i="8"/>
  <c r="I50" i="8"/>
  <c r="J50" i="8"/>
  <c r="K50" i="8"/>
  <c r="L50" i="8"/>
  <c r="M50" i="8"/>
  <c r="N50" i="8"/>
  <c r="O50" i="8"/>
  <c r="P50" i="8"/>
  <c r="B54" i="8"/>
  <c r="E54" i="8"/>
  <c r="H54" i="8"/>
  <c r="K54" i="8"/>
  <c r="N54" i="8"/>
  <c r="D56" i="8"/>
  <c r="G56" i="8"/>
  <c r="J56" i="8"/>
  <c r="M56" i="8"/>
  <c r="P56" i="8"/>
  <c r="D57" i="8"/>
  <c r="G57" i="8"/>
  <c r="J57" i="8"/>
  <c r="M57" i="8"/>
  <c r="P57" i="8"/>
  <c r="D58" i="8"/>
  <c r="G58" i="8"/>
  <c r="J58" i="8"/>
  <c r="M58" i="8"/>
  <c r="P58" i="8"/>
  <c r="B59" i="8"/>
  <c r="E59" i="8"/>
  <c r="H59" i="8"/>
  <c r="K59" i="8"/>
  <c r="N59" i="8"/>
  <c r="B60" i="8"/>
  <c r="E60" i="8"/>
  <c r="H60" i="8"/>
  <c r="K60" i="8"/>
  <c r="N60" i="8"/>
  <c r="B61" i="8"/>
  <c r="E61" i="8"/>
  <c r="H61" i="8"/>
  <c r="K61" i="8"/>
  <c r="N61" i="8"/>
  <c r="B62" i="8"/>
  <c r="E62" i="8"/>
  <c r="H62" i="8"/>
  <c r="K62" i="8"/>
  <c r="N62" i="8"/>
  <c r="B63" i="8"/>
  <c r="E63" i="8"/>
  <c r="H63" i="8"/>
  <c r="K63" i="8"/>
  <c r="N63" i="8"/>
  <c r="B64" i="8"/>
  <c r="E64" i="8"/>
  <c r="H64" i="8"/>
  <c r="K64" i="8"/>
  <c r="N64" i="8"/>
  <c r="B65" i="8"/>
  <c r="E65" i="8"/>
  <c r="H65" i="8"/>
  <c r="K65" i="8"/>
  <c r="N65" i="8"/>
  <c r="B66" i="8"/>
  <c r="E66" i="8"/>
  <c r="H66" i="8"/>
  <c r="K66" i="8"/>
  <c r="N66" i="8"/>
  <c r="B67" i="8"/>
  <c r="C67" i="8"/>
  <c r="D67" i="8"/>
  <c r="E67" i="8"/>
  <c r="F67" i="8"/>
  <c r="G67" i="8"/>
  <c r="H67" i="8"/>
  <c r="I67" i="8"/>
  <c r="J67" i="8"/>
  <c r="K67" i="8"/>
  <c r="L67" i="8"/>
  <c r="M67" i="8"/>
  <c r="N67" i="8"/>
  <c r="O67" i="8"/>
  <c r="P67" i="8"/>
  <c r="BW34" i="9" l="1"/>
  <c r="BW35" i="9" s="1"/>
  <c r="BW36" i="9" s="1"/>
  <c r="CO34" i="9"/>
  <c r="CO35" i="9" s="1"/>
  <c r="CO36" i="9" s="1"/>
</calcChain>
</file>

<file path=xl/sharedStrings.xml><?xml version="1.0" encoding="utf-8"?>
<sst xmlns="http://schemas.openxmlformats.org/spreadsheetml/2006/main" count="980" uniqueCount="591">
  <si>
    <t>-</t>
  </si>
  <si>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</si>
  <si>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</si>
  <si>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</si>
  <si>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</si>
  <si>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(A)-(B)</t>
  </si>
  <si>
    <t xml:space="preserve"> H20</t>
  </si>
  <si>
    <t xml:space="preserve"> H21</t>
  </si>
  <si>
    <t xml:space="preserve"> H22</t>
  </si>
  <si>
    <t xml:space="preserve"> H23</t>
  </si>
  <si>
    <t xml:space="preserve"> H24</t>
  </si>
  <si>
    <t>人件費及び人件費に準ずる費用の分析</t>
    <rPh sb="0" eb="3">
      <t>ジンケンヒ</t>
    </rPh>
    <rPh sb="3" eb="4">
      <t>オヨ</t>
    </rPh>
    <rPh sb="5" eb="8">
      <t>ジンケンヒ</t>
    </rPh>
    <rPh sb="9" eb="10">
      <t>ジュン</t>
    </rPh>
    <rPh sb="12" eb="14">
      <t>ヒヨウ</t>
    </rPh>
    <rPh sb="15" eb="17">
      <t>ブンセキ</t>
    </rPh>
    <phoneticPr fontId="22"/>
  </si>
  <si>
    <t>人件費及び人件費に準ずる費用</t>
    <rPh sb="0" eb="3">
      <t>ジンケンヒ</t>
    </rPh>
    <rPh sb="3" eb="4">
      <t>オヨ</t>
    </rPh>
    <rPh sb="5" eb="8">
      <t>ジンケンヒ</t>
    </rPh>
    <rPh sb="9" eb="10">
      <t>ジュン</t>
    </rPh>
    <rPh sb="12" eb="14">
      <t>ヒヨウ</t>
    </rPh>
    <phoneticPr fontId="22"/>
  </si>
  <si>
    <t>当該団体決算額
（千円）</t>
    <rPh sb="0" eb="2">
      <t>トウガイ</t>
    </rPh>
    <rPh sb="2" eb="4">
      <t>ダンタイ</t>
    </rPh>
    <rPh sb="4" eb="6">
      <t>ケッサン</t>
    </rPh>
    <rPh sb="6" eb="7">
      <t>ガク</t>
    </rPh>
    <rPh sb="9" eb="11">
      <t>センエン</t>
    </rPh>
    <phoneticPr fontId="22"/>
  </si>
  <si>
    <t>人口1人当たり決算額</t>
    <rPh sb="0" eb="2">
      <t>ジンコウ</t>
    </rPh>
    <rPh sb="2" eb="4">
      <t>ヒトリ</t>
    </rPh>
    <rPh sb="4" eb="5">
      <t>ア</t>
    </rPh>
    <rPh sb="7" eb="9">
      <t>ケッサン</t>
    </rPh>
    <rPh sb="9" eb="10">
      <t>ガク</t>
    </rPh>
    <phoneticPr fontId="22"/>
  </si>
  <si>
    <t>当該団体（円）</t>
    <rPh sb="0" eb="2">
      <t>トウガイ</t>
    </rPh>
    <rPh sb="2" eb="4">
      <t>ダンタイ</t>
    </rPh>
    <rPh sb="5" eb="6">
      <t>エン</t>
    </rPh>
    <phoneticPr fontId="22"/>
  </si>
  <si>
    <t>類似団体平均（円）</t>
    <rPh sb="0" eb="2">
      <t>ルイジ</t>
    </rPh>
    <rPh sb="2" eb="4">
      <t>ダンタイ</t>
    </rPh>
    <rPh sb="4" eb="6">
      <t>ヘイキン</t>
    </rPh>
    <rPh sb="7" eb="8">
      <t>エン</t>
    </rPh>
    <phoneticPr fontId="22"/>
  </si>
  <si>
    <t>対比（％）</t>
    <rPh sb="0" eb="2">
      <t>タイヒ</t>
    </rPh>
    <phoneticPr fontId="22"/>
  </si>
  <si>
    <t>人件費</t>
    <rPh sb="0" eb="3">
      <t>ジンケンヒ</t>
    </rPh>
    <phoneticPr fontId="22"/>
  </si>
  <si>
    <t>賃金（物件費）</t>
    <rPh sb="0" eb="2">
      <t>チンギン</t>
    </rPh>
    <rPh sb="3" eb="5">
      <t>ブッケン</t>
    </rPh>
    <rPh sb="5" eb="6">
      <t>ヒ</t>
    </rPh>
    <phoneticPr fontId="22"/>
  </si>
  <si>
    <t>一部事務組合負担金（補助費等）</t>
    <rPh sb="0" eb="2">
      <t>イチブ</t>
    </rPh>
    <rPh sb="2" eb="4">
      <t>ジム</t>
    </rPh>
    <rPh sb="4" eb="6">
      <t>クミアイ</t>
    </rPh>
    <rPh sb="6" eb="9">
      <t>フタンキン</t>
    </rPh>
    <rPh sb="10" eb="13">
      <t>ホジョヒ</t>
    </rPh>
    <rPh sb="13" eb="14">
      <t>トウ</t>
    </rPh>
    <phoneticPr fontId="2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</si>
  <si>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2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</si>
  <si>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2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</si>
  <si>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2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</si>
  <si>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22"/>
  </si>
  <si>
    <t>▲退職金</t>
    <rPh sb="1" eb="3">
      <t>タイショク</t>
    </rPh>
    <rPh sb="3" eb="4">
      <t>キン</t>
    </rPh>
    <phoneticPr fontId="22"/>
  </si>
  <si>
    <t>参考</t>
    <rPh sb="0" eb="2">
      <t>サンコウ</t>
    </rPh>
    <phoneticPr fontId="22"/>
  </si>
  <si>
    <t>当該団体</t>
    <rPh sb="0" eb="2">
      <t>トウガイ</t>
    </rPh>
    <rPh sb="2" eb="4">
      <t>ダンタイ</t>
    </rPh>
    <phoneticPr fontId="22"/>
  </si>
  <si>
    <t>類似団体平均</t>
    <rPh sb="0" eb="2">
      <t>ルイジ</t>
    </rPh>
    <rPh sb="2" eb="4">
      <t>ダンタイ</t>
    </rPh>
    <rPh sb="4" eb="6">
      <t>ヘイキン</t>
    </rPh>
    <phoneticPr fontId="22"/>
  </si>
  <si>
    <t>対比（差引）</t>
    <rPh sb="0" eb="2">
      <t>タイヒ</t>
    </rPh>
    <rPh sb="3" eb="5">
      <t>サシヒキ</t>
    </rPh>
    <phoneticPr fontId="22"/>
  </si>
  <si>
    <t>人口1,000人当たり職員数（人）</t>
    <rPh sb="0" eb="2">
      <t>ジンコウ</t>
    </rPh>
    <rPh sb="7" eb="8">
      <t>ニン</t>
    </rPh>
    <rPh sb="8" eb="9">
      <t>ア</t>
    </rPh>
    <rPh sb="11" eb="14">
      <t>ショクインスウ</t>
    </rPh>
    <rPh sb="15" eb="16">
      <t>ヒト</t>
    </rPh>
    <phoneticPr fontId="22"/>
  </si>
  <si>
    <t>ラスパイレス指数</t>
    <rPh sb="6" eb="8">
      <t>シスウ</t>
    </rPh>
    <phoneticPr fontId="23"/>
  </si>
  <si>
    <t>（注）住民基本台帳法の改正により、平成25年3月31日現在の住民基本台帳登載人口については、外国人住民を含む。（公債費及び普通建設事業費についても同様）</t>
    <phoneticPr fontId="22"/>
  </si>
  <si>
    <t>公債費及び公債費に準ずる費用の分析</t>
    <rPh sb="0" eb="3">
      <t>コウサイヒ</t>
    </rPh>
    <rPh sb="3" eb="4">
      <t>オヨ</t>
    </rPh>
    <rPh sb="5" eb="8">
      <t>コウサイヒ</t>
    </rPh>
    <rPh sb="9" eb="10">
      <t>ジュン</t>
    </rPh>
    <rPh sb="12" eb="14">
      <t>ヒヨウ</t>
    </rPh>
    <rPh sb="15" eb="17">
      <t>ブンセキ</t>
    </rPh>
    <phoneticPr fontId="2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</si>
  <si>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2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</si>
  <si>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22"/>
  </si>
  <si>
    <t>積立不足額を考慮して算定した額</t>
    <rPh sb="0" eb="1">
      <t>ツ</t>
    </rPh>
    <rPh sb="1" eb="2">
      <t>タ</t>
    </rPh>
    <rPh sb="2" eb="5">
      <t>フソクガク</t>
    </rPh>
    <rPh sb="6" eb="8">
      <t>コウリョ</t>
    </rPh>
    <rPh sb="10" eb="12">
      <t>サンテイ</t>
    </rPh>
    <rPh sb="14" eb="15">
      <t>ガク</t>
    </rPh>
    <phoneticPr fontId="27"/>
  </si>
  <si>
    <t>公営企業に要する経費の財源とする地方債の償還の財源に
充てたと認められる繰入金</t>
    <phoneticPr fontId="22"/>
  </si>
  <si>
    <t>一部事務組合等の起こした地方債に充てたと認められる
補助金又は負担金</t>
    <phoneticPr fontId="22"/>
  </si>
  <si>
    <t>公債費に準ずる債務負担行為に係るもの</t>
    <phoneticPr fontId="22"/>
  </si>
  <si>
    <t>※平成25年度中に市町村合併した団体で、合併前の団体ごとの決算に基づく実質公債費比率を算出していない団体については、グラフを表記しない。</t>
    <phoneticPr fontId="22"/>
  </si>
  <si>
    <t>（参考）　普通建設事業費の分析</t>
    <rPh sb="1" eb="3">
      <t>サンコウ</t>
    </rPh>
    <rPh sb="5" eb="7">
      <t>フツウ</t>
    </rPh>
    <rPh sb="7" eb="9">
      <t>ケンセツ</t>
    </rPh>
    <rPh sb="9" eb="11">
      <t>ジギョウ</t>
    </rPh>
    <rPh sb="11" eb="12">
      <t>ヒ</t>
    </rPh>
    <rPh sb="13" eb="15">
      <t>ブンセキ</t>
    </rPh>
    <phoneticPr fontId="22"/>
  </si>
  <si>
    <t>普通建設事業費</t>
    <rPh sb="0" eb="2">
      <t>フツウ</t>
    </rPh>
    <rPh sb="2" eb="4">
      <t>ケンセツ</t>
    </rPh>
    <rPh sb="4" eb="7">
      <t>ジギョウヒ</t>
    </rPh>
    <phoneticPr fontId="22"/>
  </si>
  <si>
    <t>人口１人当たり決算額</t>
    <rPh sb="0" eb="2">
      <t>ジンコウ</t>
    </rPh>
    <rPh sb="2" eb="4">
      <t>ヒトリ</t>
    </rPh>
    <rPh sb="4" eb="5">
      <t>ア</t>
    </rPh>
    <rPh sb="7" eb="10">
      <t>ケッサンガク</t>
    </rPh>
    <phoneticPr fontId="22"/>
  </si>
  <si>
    <t>当該団体(円)</t>
    <rPh sb="0" eb="2">
      <t>トウガイ</t>
    </rPh>
    <rPh sb="2" eb="4">
      <t>ダンタイ</t>
    </rPh>
    <rPh sb="5" eb="6">
      <t>エン</t>
    </rPh>
    <phoneticPr fontId="22"/>
  </si>
  <si>
    <t>増減率(%)(A)</t>
    <rPh sb="0" eb="3">
      <t>ゾウゲンリツ</t>
    </rPh>
    <phoneticPr fontId="22"/>
  </si>
  <si>
    <t>類似団体平均(円)</t>
    <rPh sb="0" eb="2">
      <t>ルイジ</t>
    </rPh>
    <rPh sb="2" eb="4">
      <t>ダンタイ</t>
    </rPh>
    <rPh sb="4" eb="6">
      <t>ヘイキン</t>
    </rPh>
    <rPh sb="7" eb="8">
      <t>エン</t>
    </rPh>
    <phoneticPr fontId="22"/>
  </si>
  <si>
    <t>増減率(%)(B)</t>
    <rPh sb="0" eb="3">
      <t>ゾウゲンリツ</t>
    </rPh>
    <phoneticPr fontId="22"/>
  </si>
  <si>
    <t>うち単独分</t>
    <rPh sb="2" eb="4">
      <t>タンドク</t>
    </rPh>
    <rPh sb="4" eb="5">
      <t>ブン</t>
    </rPh>
    <phoneticPr fontId="22"/>
  </si>
  <si>
    <t xml:space="preserve"> 過去５年間平均</t>
    <rPh sb="1" eb="3">
      <t>カコ</t>
    </rPh>
    <rPh sb="4" eb="6">
      <t>ネンカン</t>
    </rPh>
    <rPh sb="6" eb="8">
      <t>ヘイキン</t>
    </rPh>
    <phoneticPr fontId="22"/>
  </si>
  <si>
    <t>類似団体内平均(円)</t>
    <rPh sb="0" eb="2">
      <t>ルイジ</t>
    </rPh>
    <rPh sb="2" eb="4">
      <t>ダンタイ</t>
    </rPh>
    <phoneticPr fontId="22"/>
  </si>
  <si>
    <t>H20</t>
  </si>
  <si>
    <t>H21</t>
  </si>
  <si>
    <t>H22</t>
  </si>
  <si>
    <t>H23</t>
  </si>
  <si>
    <t>H24</t>
  </si>
  <si>
    <t>▲ 0.96</t>
  </si>
  <si>
    <t>▲ 6.46</t>
  </si>
  <si>
    <t>▲ 2.75</t>
  </si>
  <si>
    <t>病院事業会計</t>
  </si>
  <si>
    <t>水道事業会計</t>
  </si>
  <si>
    <t>一般会計</t>
  </si>
  <si>
    <t>国民健康保険特別会計</t>
  </si>
  <si>
    <t>介護保険特別会計</t>
  </si>
  <si>
    <t>後期高齢者医療特別会計</t>
  </si>
  <si>
    <t>病院事業債管理特別会計</t>
  </si>
  <si>
    <t>公共下水道事業特別会計</t>
  </si>
  <si>
    <t>その他会計（赤字）</t>
  </si>
  <si>
    <t>▲ 0.12</t>
  </si>
  <si>
    <t>▲ 0.00</t>
  </si>
  <si>
    <t>その他会計（黒字）</t>
  </si>
  <si>
    <t>元利償還金</t>
  </si>
  <si>
    <t>公営企業債の元利償還金に対する繰入金</t>
  </si>
  <si>
    <t>組合等が起こした地方債の元利償還金に対する負担金等</t>
  </si>
  <si>
    <t>債務負担行為に基づく支出額</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</si>
  <si>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</si>
  <si>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</si>
  <si>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</si>
  <si>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</si>
  <si>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</si>
  <si>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</si>
  <si>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</si>
  <si>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</si>
  <si>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</si>
  <si>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</si>
  <si>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</si>
  <si>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</si>
  <si>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当該団体(円)</t>
  </si>
  <si>
    <t>実質収支比率等に係る経年分析</t>
  </si>
  <si>
    <t>連結実質赤字比率に係る赤字・黒字の構成分析</t>
  </si>
  <si>
    <t>実質公債費比率（分子）の構造</t>
  </si>
  <si>
    <t>実質公債費比率の分子</t>
  </si>
  <si>
    <t>将来負担比率（分子）の構造</t>
  </si>
  <si>
    <t>標準財政規模比（％）</t>
    <phoneticPr fontId="22"/>
  </si>
  <si>
    <t>区分</t>
    <rPh sb="0" eb="2">
      <t>クブン</t>
    </rPh>
    <phoneticPr fontId="22"/>
  </si>
  <si>
    <t>年度</t>
    <rPh sb="0" eb="2">
      <t>ネンド</t>
    </rPh>
    <phoneticPr fontId="22"/>
  </si>
  <si>
    <t>財政調整基金残高</t>
    <rPh sb="0" eb="2">
      <t>ザイセイ</t>
    </rPh>
    <rPh sb="2" eb="4">
      <t>チョウセイ</t>
    </rPh>
    <rPh sb="4" eb="6">
      <t>キキン</t>
    </rPh>
    <rPh sb="6" eb="8">
      <t>ザンダカ</t>
    </rPh>
    <phoneticPr fontId="22"/>
  </si>
  <si>
    <t>実質収支額</t>
    <rPh sb="0" eb="2">
      <t>ジッシツ</t>
    </rPh>
    <rPh sb="2" eb="4">
      <t>シュウシ</t>
    </rPh>
    <rPh sb="4" eb="5">
      <t>ガク</t>
    </rPh>
    <phoneticPr fontId="22"/>
  </si>
  <si>
    <t>実質単年度収支</t>
    <rPh sb="0" eb="2">
      <t>ジッシツ</t>
    </rPh>
    <rPh sb="2" eb="5">
      <t>タンネンド</t>
    </rPh>
    <rPh sb="5" eb="7">
      <t>シュウシ</t>
    </rPh>
    <phoneticPr fontId="22"/>
  </si>
  <si>
    <t>標準財政規模比（％）</t>
    <phoneticPr fontId="22"/>
  </si>
  <si>
    <t>会計</t>
    <rPh sb="0" eb="2">
      <t>カイケイ</t>
    </rPh>
    <phoneticPr fontId="22"/>
  </si>
  <si>
    <t>年度</t>
    <rPh sb="0" eb="2">
      <t>ネンド</t>
    </rPh>
    <phoneticPr fontId="22"/>
  </si>
  <si>
    <t>※平成25年度中に市町村合併した団体で、合併前の団体ごとの決算に基づく連結実質赤字比率を算出していない団体については、グラフを表記しない。</t>
    <phoneticPr fontId="22"/>
  </si>
  <si>
    <t>（百万円）</t>
    <rPh sb="1" eb="2">
      <t>ヒャク</t>
    </rPh>
    <rPh sb="2" eb="4">
      <t>マンエン</t>
    </rPh>
    <phoneticPr fontId="22"/>
  </si>
  <si>
    <t>分子の構造</t>
    <rPh sb="0" eb="2">
      <t>ブンシ</t>
    </rPh>
    <rPh sb="3" eb="5">
      <t>コウゾウ</t>
    </rPh>
    <phoneticPr fontId="22"/>
  </si>
  <si>
    <t>元利償還金等(A)</t>
    <phoneticPr fontId="22"/>
  </si>
  <si>
    <t>減債基金積立不足算定額</t>
    <phoneticPr fontId="22"/>
  </si>
  <si>
    <t>満期一括償還地方債に係る年度割相当額</t>
    <phoneticPr fontId="22"/>
  </si>
  <si>
    <t>一時借入金の利子</t>
    <phoneticPr fontId="22"/>
  </si>
  <si>
    <t>算入公債費等(B)</t>
    <phoneticPr fontId="22"/>
  </si>
  <si>
    <t>算入公債費等</t>
    <phoneticPr fontId="22"/>
  </si>
  <si>
    <t>(A)－(B)</t>
    <phoneticPr fontId="22"/>
  </si>
  <si>
    <t>実質公債費比率の分子</t>
    <phoneticPr fontId="22"/>
  </si>
  <si>
    <t>※平成20年度決算の元利償還金は特定財源の額を控除しており、満期一括償還地方債に係る年度割相当額は減債基金積立不足算定額を含んでいる。</t>
    <phoneticPr fontId="22"/>
  </si>
  <si>
    <t>※平成21年度決算以降の算入公債費等は特定財源の額を含んでいる。</t>
    <phoneticPr fontId="22"/>
  </si>
  <si>
    <t>※平成25年度中に市町村合併した団体で、合併前の団体ごとの決算に基づく実質公債費比率を算出していない団体については、グラフを表記しない。</t>
    <phoneticPr fontId="22"/>
  </si>
  <si>
    <t>将来負担額(A)</t>
    <phoneticPr fontId="22"/>
  </si>
  <si>
    <t>充当可能財源等(B)</t>
    <phoneticPr fontId="22"/>
  </si>
  <si>
    <t>※平成25年度中に市町村合併した団体で、合併前の団体ごとの決算に基づく将来負担比率を算出していない団体については、グラフを表記しない。</t>
    <phoneticPr fontId="22"/>
  </si>
  <si>
    <t>実質収支額</t>
    <phoneticPr fontId="1"/>
  </si>
  <si>
    <t>財政調整基金残高</t>
    <phoneticPr fontId="22"/>
  </si>
  <si>
    <t>実質単年度収支</t>
    <rPh sb="0" eb="2">
      <t>ジッシツ</t>
    </rPh>
    <rPh sb="2" eb="5">
      <t>タンネンド</t>
    </rPh>
    <rPh sb="5" eb="7">
      <t>シュウシ</t>
    </rPh>
    <phoneticPr fontId="1"/>
  </si>
  <si>
    <t>赤字額</t>
    <rPh sb="0" eb="2">
      <t>アカジ</t>
    </rPh>
    <rPh sb="2" eb="3">
      <t>ガク</t>
    </rPh>
    <phoneticPr fontId="1"/>
  </si>
  <si>
    <t>黒字額</t>
    <rPh sb="0" eb="2">
      <t>クロジ</t>
    </rPh>
    <rPh sb="2" eb="3">
      <t>ガク</t>
    </rPh>
    <phoneticPr fontId="1"/>
  </si>
  <si>
    <t>元利償還金等</t>
    <rPh sb="0" eb="2">
      <t>ガンリ</t>
    </rPh>
    <rPh sb="2" eb="5">
      <t>ショウカンキン</t>
    </rPh>
    <rPh sb="5" eb="6">
      <t>トウ</t>
    </rPh>
    <phoneticPr fontId="22"/>
  </si>
  <si>
    <t>算入公債費等</t>
    <rPh sb="0" eb="2">
      <t>サンニュウ</t>
    </rPh>
    <rPh sb="2" eb="6">
      <t>コウサイヒトウ</t>
    </rPh>
    <phoneticPr fontId="22"/>
  </si>
  <si>
    <t>算入公債費等</t>
    <rPh sb="0" eb="2">
      <t>サンニュウ</t>
    </rPh>
    <rPh sb="2" eb="6">
      <t>コウサイヒトウ</t>
    </rPh>
    <phoneticPr fontId="1"/>
  </si>
  <si>
    <t>一時借入金の利子</t>
    <phoneticPr fontId="22"/>
  </si>
  <si>
    <t>債務負担行為に基づく支出額</t>
    <phoneticPr fontId="22"/>
  </si>
  <si>
    <t>組合等が起こした地方債の元利償還金に対する負担金等</t>
    <phoneticPr fontId="22"/>
  </si>
  <si>
    <t>公営企業債の元利償還金に対する繰入金</t>
    <phoneticPr fontId="22"/>
  </si>
  <si>
    <t>満期一括償還地方債に係る年度割相当額</t>
    <phoneticPr fontId="22"/>
  </si>
  <si>
    <t>減債基金積立不足算定額</t>
    <phoneticPr fontId="22"/>
  </si>
  <si>
    <t>元利償還金</t>
    <phoneticPr fontId="22"/>
  </si>
  <si>
    <t>将来負担額</t>
    <rPh sb="0" eb="2">
      <t>ショウライ</t>
    </rPh>
    <rPh sb="2" eb="4">
      <t>フタン</t>
    </rPh>
    <rPh sb="4" eb="5">
      <t>ガク</t>
    </rPh>
    <phoneticPr fontId="22"/>
  </si>
  <si>
    <t>充当可能財源等</t>
    <rPh sb="0" eb="2">
      <t>ジュウトウ</t>
    </rPh>
    <rPh sb="2" eb="4">
      <t>カノウ</t>
    </rPh>
    <rPh sb="4" eb="6">
      <t>ザイゲン</t>
    </rPh>
    <rPh sb="6" eb="7">
      <t>トウ</t>
    </rPh>
    <phoneticPr fontId="22"/>
  </si>
  <si>
    <t>将来負担比率の分子</t>
    <phoneticPr fontId="22"/>
  </si>
  <si>
    <t>地方債現在高</t>
  </si>
  <si>
    <t>収益事業収入</t>
  </si>
  <si>
    <t>※5：産業構造の比率は、分母を就業人口総数とし、平成22年国調は分類不能の産業を除き、平成17年国調は分類不能の産業を含んでいる。</t>
  </si>
  <si>
    <t>平成24年度　財政状況資料集</t>
    <phoneticPr fontId="22"/>
  </si>
  <si>
    <t>総括表（市町村）</t>
    <rPh sb="0" eb="2">
      <t>ソウカツ</t>
    </rPh>
    <rPh sb="2" eb="3">
      <t>ヒョウ</t>
    </rPh>
    <rPh sb="4" eb="7">
      <t>シチョウソン</t>
    </rPh>
    <phoneticPr fontId="22"/>
  </si>
  <si>
    <t>都道府県名</t>
    <phoneticPr fontId="22"/>
  </si>
  <si>
    <t>広島県</t>
    <phoneticPr fontId="22"/>
  </si>
  <si>
    <t>市町村類型</t>
    <phoneticPr fontId="22"/>
  </si>
  <si>
    <t>Ⅰ－０</t>
    <phoneticPr fontId="22"/>
  </si>
  <si>
    <t>指定団体等の指定状況</t>
    <phoneticPr fontId="22"/>
  </si>
  <si>
    <r>
      <t>平成2</t>
    </r>
    <r>
      <rPr>
        <sz val="9"/>
        <color indexed="8"/>
        <rFont val="ＭＳ ゴシック"/>
        <family val="3"/>
        <charset val="128"/>
      </rPr>
      <t>4</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</si>
  <si>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phoneticPr fontId="22"/>
  </si>
  <si>
    <r>
      <t>平成2</t>
    </r>
    <r>
      <rPr>
        <sz val="9"/>
        <color indexed="8"/>
        <rFont val="ＭＳ ゴシック"/>
        <family val="3"/>
        <charset val="128"/>
      </rPr>
      <t>4</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</si>
  <si>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rPh sb="7" eb="9">
      <t>センエン</t>
    </rPh>
    <phoneticPr fontId="22"/>
  </si>
  <si>
    <t>歳入総額</t>
    <phoneticPr fontId="34"/>
  </si>
  <si>
    <t>実質収支比率</t>
    <rPh sb="0" eb="2">
      <t>ジッシツ</t>
    </rPh>
    <rPh sb="2" eb="4">
      <t>シュウシ</t>
    </rPh>
    <rPh sb="4" eb="6">
      <t>ヒリツ</t>
    </rPh>
    <phoneticPr fontId="22"/>
  </si>
  <si>
    <t>財政健全化等</t>
    <rPh sb="0" eb="2">
      <t>ザイセイ</t>
    </rPh>
    <rPh sb="2" eb="5">
      <t>ケンゼンカ</t>
    </rPh>
    <rPh sb="5" eb="6">
      <t>トウ</t>
    </rPh>
    <phoneticPr fontId="22"/>
  </si>
  <si>
    <t>×</t>
    <phoneticPr fontId="22"/>
  </si>
  <si>
    <t>歳出総額</t>
    <phoneticPr fontId="34"/>
  </si>
  <si>
    <t>経常収支比率</t>
    <rPh sb="0" eb="2">
      <t>ケイジョウ</t>
    </rPh>
    <rPh sb="2" eb="4">
      <t>シュウシ</t>
    </rPh>
    <rPh sb="4" eb="6">
      <t>ヒリツ</t>
    </rPh>
    <phoneticPr fontId="22"/>
  </si>
  <si>
    <t>市町村名</t>
    <rPh sb="0" eb="3">
      <t>シチョウソン</t>
    </rPh>
    <rPh sb="3" eb="4">
      <t>メイ</t>
    </rPh>
    <phoneticPr fontId="22"/>
  </si>
  <si>
    <t>府中市</t>
    <phoneticPr fontId="22"/>
  </si>
  <si>
    <t>地方交付税種地</t>
    <rPh sb="0" eb="2">
      <t>チホウ</t>
    </rPh>
    <rPh sb="2" eb="5">
      <t>コウフゼイ</t>
    </rPh>
    <rPh sb="5" eb="6">
      <t>シュ</t>
    </rPh>
    <rPh sb="6" eb="7">
      <t>チ</t>
    </rPh>
    <phoneticPr fontId="22"/>
  </si>
  <si>
    <t>1-3</t>
    <phoneticPr fontId="22"/>
  </si>
  <si>
    <t>財源超過</t>
    <rPh sb="0" eb="2">
      <t>ザイゲン</t>
    </rPh>
    <rPh sb="2" eb="4">
      <t>チョウカ</t>
    </rPh>
    <phoneticPr fontId="22"/>
  </si>
  <si>
    <t>×</t>
    <phoneticPr fontId="22"/>
  </si>
  <si>
    <t>歳入歳出差引</t>
    <phoneticPr fontId="34"/>
  </si>
  <si>
    <t>　　(※1)</t>
    <phoneticPr fontId="22"/>
  </si>
  <si>
    <t>首都</t>
    <rPh sb="0" eb="2">
      <t>シュト</t>
    </rPh>
    <phoneticPr fontId="22"/>
  </si>
  <si>
    <t>×</t>
    <phoneticPr fontId="22"/>
  </si>
  <si>
    <t>翌年度に繰越すべき財源</t>
    <phoneticPr fontId="22"/>
  </si>
  <si>
    <t>標準財政規模</t>
    <rPh sb="0" eb="2">
      <t>ヒョウジュン</t>
    </rPh>
    <rPh sb="2" eb="4">
      <t>ザイセイ</t>
    </rPh>
    <rPh sb="4" eb="6">
      <t>キボ</t>
    </rPh>
    <phoneticPr fontId="22"/>
  </si>
  <si>
    <t>近畿</t>
    <rPh sb="0" eb="2">
      <t>キンキ</t>
    </rPh>
    <phoneticPr fontId="22"/>
  </si>
  <si>
    <t>実質収支</t>
    <phoneticPr fontId="34"/>
  </si>
  <si>
    <t>財政力指数</t>
    <rPh sb="0" eb="3">
      <t>ザイセイリョク</t>
    </rPh>
    <rPh sb="3" eb="5">
      <t>シスウ</t>
    </rPh>
    <phoneticPr fontId="22"/>
  </si>
  <si>
    <t>人口</t>
    <rPh sb="0" eb="2">
      <t>ジンコウ</t>
    </rPh>
    <phoneticPr fontId="22"/>
  </si>
  <si>
    <r>
      <t>22年国調</t>
    </r>
    <r>
      <rPr>
        <sz val="9"/>
        <color indexed="8"/>
        <rFont val="ＭＳ ゴシック"/>
        <family val="3"/>
        <charset val="128"/>
      </rPr>
      <t>(人)</t>
    </r>
    <rPh sb="2" eb="3">
      <t>ネン</t>
    </rPh>
    <rPh sb="3" eb="4">
      <t>コク</t>
    </rPh>
    <rPh sb="4" eb="5">
      <t>チョウ</t>
    </rPh>
    <phoneticPr fontId="22"/>
  </si>
  <si>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22"/>
  </si>
  <si>
    <t>中部</t>
    <rPh sb="0" eb="2">
      <t>チュウブ</t>
    </rPh>
    <phoneticPr fontId="22"/>
  </si>
  <si>
    <t>×</t>
    <phoneticPr fontId="22"/>
  </si>
  <si>
    <t>単年度収支</t>
    <phoneticPr fontId="34"/>
  </si>
  <si>
    <t>公債費負担比率</t>
    <rPh sb="0" eb="3">
      <t>コウサイヒ</t>
    </rPh>
    <rPh sb="3" eb="5">
      <t>フタン</t>
    </rPh>
    <rPh sb="5" eb="7">
      <t>ヒリツ</t>
    </rPh>
    <phoneticPr fontId="22"/>
  </si>
  <si>
    <r>
      <t>17年国調</t>
    </r>
    <r>
      <rPr>
        <sz val="9"/>
        <color indexed="8"/>
        <rFont val="ＭＳ ゴシック"/>
        <family val="3"/>
        <charset val="128"/>
      </rPr>
      <t>(人)</t>
    </r>
    <rPh sb="2" eb="3">
      <t>ネン</t>
    </rPh>
    <rPh sb="3" eb="4">
      <t>コク</t>
    </rPh>
    <rPh sb="4" eb="5">
      <t>チョウ</t>
    </rPh>
    <phoneticPr fontId="22"/>
  </si>
  <si>
    <t>過疎</t>
    <rPh sb="0" eb="2">
      <t>カソ</t>
    </rPh>
    <phoneticPr fontId="22"/>
  </si>
  <si>
    <t>○</t>
    <phoneticPr fontId="22"/>
  </si>
  <si>
    <t>積立金</t>
    <phoneticPr fontId="34"/>
  </si>
  <si>
    <t>健全化判断比率</t>
    <phoneticPr fontId="22"/>
  </si>
  <si>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22"/>
  </si>
  <si>
    <t>-5.8</t>
    <phoneticPr fontId="22"/>
  </si>
  <si>
    <t>山振</t>
    <rPh sb="0" eb="1">
      <t>ヤマ</t>
    </rPh>
    <rPh sb="1" eb="2">
      <t>フ</t>
    </rPh>
    <phoneticPr fontId="22"/>
  </si>
  <si>
    <t>繰上償還金</t>
    <phoneticPr fontId="34"/>
  </si>
  <si>
    <t>-</t>
    <phoneticPr fontId="22"/>
  </si>
  <si>
    <t>　実質赤字比率</t>
    <rPh sb="1" eb="3">
      <t>ジッシツ</t>
    </rPh>
    <rPh sb="3" eb="5">
      <t>アカジ</t>
    </rPh>
    <rPh sb="5" eb="7">
      <t>ヒリツ</t>
    </rPh>
    <phoneticPr fontId="22"/>
  </si>
  <si>
    <t>-</t>
    <phoneticPr fontId="22"/>
  </si>
  <si>
    <r>
      <t>住民基本台帳人口
(※</t>
    </r>
    <r>
      <rPr>
        <sz val="9"/>
        <color indexed="8"/>
        <rFont val="ＭＳ ゴシック"/>
        <family val="3"/>
        <charset val="128"/>
      </rPr>
      <t>7</t>
    </r>
    <r>
      <rPr>
        <sz val="9"/>
        <color indexed="8"/>
        <rFont val="ＭＳ ゴシック"/>
        <family val="3"/>
        <charset val="128"/>
      </rPr>
      <t>)</t>
    </r>
    <rPh sb="0" eb="2">
      <t>ジュウミン</t>
    </rPh>
    <rPh sb="2" eb="4">
      <t>キホン</t>
    </rPh>
    <rPh sb="4" eb="6">
      <t>ダイチョウ</t>
    </rPh>
    <rPh sb="6" eb="8">
      <t>ジンコウ</t>
    </rPh>
    <phoneticPr fontId="22"/>
  </si>
  <si>
    <t>25.03.31(人)</t>
    <phoneticPr fontId="22"/>
  </si>
  <si>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22"/>
  </si>
  <si>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22"/>
  </si>
  <si>
    <t>低開発</t>
    <rPh sb="0" eb="1">
      <t>テイ</t>
    </rPh>
    <rPh sb="1" eb="3">
      <t>カイハツ</t>
    </rPh>
    <phoneticPr fontId="22"/>
  </si>
  <si>
    <t>×</t>
    <phoneticPr fontId="22"/>
  </si>
  <si>
    <t>積立金取崩し額</t>
    <phoneticPr fontId="34"/>
  </si>
  <si>
    <t>-</t>
    <phoneticPr fontId="22"/>
  </si>
  <si>
    <t>　連結実質赤字比率</t>
    <rPh sb="1" eb="3">
      <t>レンケツ</t>
    </rPh>
    <rPh sb="3" eb="5">
      <t>ジッシツ</t>
    </rPh>
    <rPh sb="5" eb="7">
      <t>アカジ</t>
    </rPh>
    <rPh sb="7" eb="9">
      <t>ヒリツ</t>
    </rPh>
    <phoneticPr fontId="22"/>
  </si>
  <si>
    <t>-</t>
    <phoneticPr fontId="22"/>
  </si>
  <si>
    <t>うち日本人(人)</t>
    <phoneticPr fontId="22"/>
  </si>
  <si>
    <t>第1次</t>
    <rPh sb="0" eb="1">
      <t>ダイ</t>
    </rPh>
    <rPh sb="2" eb="3">
      <t>ジ</t>
    </rPh>
    <phoneticPr fontId="22"/>
  </si>
  <si>
    <t>指数表選定</t>
    <rPh sb="0" eb="2">
      <t>シスウ</t>
    </rPh>
    <rPh sb="2" eb="3">
      <t>ヒョウ</t>
    </rPh>
    <rPh sb="3" eb="5">
      <t>センテイ</t>
    </rPh>
    <phoneticPr fontId="22"/>
  </si>
  <si>
    <t>○</t>
    <phoneticPr fontId="22"/>
  </si>
  <si>
    <t>実質単年度収支</t>
    <phoneticPr fontId="34"/>
  </si>
  <si>
    <t>　実質公債費比率</t>
    <rPh sb="1" eb="3">
      <t>ジッシツ</t>
    </rPh>
    <rPh sb="3" eb="6">
      <t>コウサイヒ</t>
    </rPh>
    <rPh sb="6" eb="8">
      <t>ヒリツ</t>
    </rPh>
    <phoneticPr fontId="22"/>
  </si>
  <si>
    <t>24.03.31(人)</t>
    <phoneticPr fontId="22"/>
  </si>
  <si>
    <t>　将来負担比率</t>
    <rPh sb="1" eb="3">
      <t>ショウライ</t>
    </rPh>
    <rPh sb="3" eb="5">
      <t>フタン</t>
    </rPh>
    <rPh sb="5" eb="7">
      <t>ヒリツ</t>
    </rPh>
    <phoneticPr fontId="22"/>
  </si>
  <si>
    <t>うち日本人(人)</t>
    <phoneticPr fontId="22"/>
  </si>
  <si>
    <t>第2次</t>
    <rPh sb="0" eb="1">
      <t>ダイ</t>
    </rPh>
    <rPh sb="2" eb="3">
      <t>ジ</t>
    </rPh>
    <phoneticPr fontId="22"/>
  </si>
  <si>
    <t>基準財政収入額</t>
    <phoneticPr fontId="34"/>
  </si>
  <si>
    <r>
      <t>資金不足比率 (※</t>
    </r>
    <r>
      <rPr>
        <sz val="9"/>
        <color indexed="8"/>
        <rFont val="ＭＳ ゴシック"/>
        <family val="3"/>
        <charset val="128"/>
      </rPr>
      <t>4</t>
    </r>
    <r>
      <rPr>
        <sz val="9"/>
        <color indexed="8"/>
        <rFont val="ＭＳ ゴシック"/>
        <family val="3"/>
        <charset val="128"/>
      </rPr>
      <t>)</t>
    </r>
    <phoneticPr fontId="22"/>
  </si>
  <si>
    <t>増減率  (％)</t>
    <rPh sb="0" eb="2">
      <t>ゾウゲン</t>
    </rPh>
    <rPh sb="2" eb="3">
      <t>リツ</t>
    </rPh>
    <phoneticPr fontId="22"/>
  </si>
  <si>
    <t>-0.7</t>
    <phoneticPr fontId="22"/>
  </si>
  <si>
    <t>基準財政需要額</t>
    <phoneticPr fontId="34"/>
  </si>
  <si>
    <t>うち日本人(％)</t>
    <phoneticPr fontId="22"/>
  </si>
  <si>
    <t>-1.5</t>
    <phoneticPr fontId="22"/>
  </si>
  <si>
    <t>第3次</t>
    <rPh sb="0" eb="1">
      <t>ダイ</t>
    </rPh>
    <rPh sb="2" eb="3">
      <t>ジ</t>
    </rPh>
    <phoneticPr fontId="22"/>
  </si>
  <si>
    <t>標準税収入額等</t>
    <phoneticPr fontId="34"/>
  </si>
  <si>
    <t>面積 (k㎡)</t>
    <rPh sb="0" eb="2">
      <t>メンセキ</t>
    </rPh>
    <phoneticPr fontId="22"/>
  </si>
  <si>
    <t>経常経費充当一般財源等</t>
    <rPh sb="0" eb="2">
      <t>ケイジョウ</t>
    </rPh>
    <rPh sb="2" eb="4">
      <t>ケイヒ</t>
    </rPh>
    <rPh sb="4" eb="6">
      <t>ジュウトウ</t>
    </rPh>
    <rPh sb="6" eb="8">
      <t>イッパン</t>
    </rPh>
    <rPh sb="8" eb="10">
      <t>ザイゲン</t>
    </rPh>
    <rPh sb="10" eb="11">
      <t>トウ</t>
    </rPh>
    <phoneticPr fontId="34"/>
  </si>
  <si>
    <t>人口密度 (人/k㎡)</t>
    <rPh sb="0" eb="2">
      <t>ジンコウ</t>
    </rPh>
    <rPh sb="2" eb="4">
      <t>ミツド</t>
    </rPh>
    <phoneticPr fontId="22"/>
  </si>
  <si>
    <t>歳入一般財源等</t>
    <rPh sb="0" eb="2">
      <t>サイニュウ</t>
    </rPh>
    <rPh sb="2" eb="4">
      <t>イッパン</t>
    </rPh>
    <rPh sb="4" eb="6">
      <t>ザイゲン</t>
    </rPh>
    <rPh sb="6" eb="7">
      <t>トウ</t>
    </rPh>
    <phoneticPr fontId="34"/>
  </si>
  <si>
    <t>世帯数 (世帯)</t>
    <rPh sb="0" eb="3">
      <t>セタイスウ</t>
    </rPh>
    <phoneticPr fontId="22"/>
  </si>
  <si>
    <t>職員の状況</t>
    <rPh sb="0" eb="2">
      <t>ショクイン</t>
    </rPh>
    <rPh sb="3" eb="5">
      <t>ジョウキョウ</t>
    </rPh>
    <phoneticPr fontId="22"/>
  </si>
  <si>
    <t>特別職等</t>
    <rPh sb="0" eb="2">
      <t>トクベツ</t>
    </rPh>
    <rPh sb="2" eb="3">
      <t>ショク</t>
    </rPh>
    <rPh sb="3" eb="4">
      <t>トウ</t>
    </rPh>
    <phoneticPr fontId="22"/>
  </si>
  <si>
    <t>定数</t>
    <rPh sb="0" eb="2">
      <t>テイスウ</t>
    </rPh>
    <phoneticPr fontId="22"/>
  </si>
  <si>
    <t>1人あたり平均
給料月額(百円)</t>
    <rPh sb="1" eb="2">
      <t>リ</t>
    </rPh>
    <rPh sb="5" eb="7">
      <t>ヘイキン</t>
    </rPh>
    <rPh sb="8" eb="10">
      <t>キュウリョウ</t>
    </rPh>
    <rPh sb="10" eb="11">
      <t>ツキ</t>
    </rPh>
    <rPh sb="11" eb="12">
      <t>ガク</t>
    </rPh>
    <rPh sb="13" eb="15">
      <t>ヒャクエン</t>
    </rPh>
    <phoneticPr fontId="22"/>
  </si>
  <si>
    <t>一般職員等</t>
    <rPh sb="0" eb="2">
      <t>イッパン</t>
    </rPh>
    <rPh sb="2" eb="4">
      <t>ショクイン</t>
    </rPh>
    <rPh sb="4" eb="5">
      <t>トウ</t>
    </rPh>
    <phoneticPr fontId="22"/>
  </si>
  <si>
    <t>職員数
(人)</t>
    <rPh sb="0" eb="3">
      <t>ショクインスウ</t>
    </rPh>
    <phoneticPr fontId="22"/>
  </si>
  <si>
    <t>給料月額
(百円)</t>
    <rPh sb="0" eb="2">
      <t>キュウリョウ</t>
    </rPh>
    <rPh sb="2" eb="3">
      <t>ツキ</t>
    </rPh>
    <rPh sb="3" eb="4">
      <t>ガク</t>
    </rPh>
    <rPh sb="6" eb="8">
      <t>ヒャクエン</t>
    </rPh>
    <phoneticPr fontId="22"/>
  </si>
  <si>
    <t>市区町村長</t>
    <rPh sb="0" eb="2">
      <t>シク</t>
    </rPh>
    <rPh sb="2" eb="4">
      <t>チョウソン</t>
    </rPh>
    <rPh sb="4" eb="5">
      <t>チョウ</t>
    </rPh>
    <phoneticPr fontId="22"/>
  </si>
  <si>
    <t>一般職員</t>
    <rPh sb="0" eb="2">
      <t>イッパン</t>
    </rPh>
    <rPh sb="2" eb="4">
      <t>ショクイン</t>
    </rPh>
    <phoneticPr fontId="22"/>
  </si>
  <si>
    <t>　うち公的資金</t>
    <rPh sb="3" eb="5">
      <t>コウテキ</t>
    </rPh>
    <phoneticPr fontId="22"/>
  </si>
  <si>
    <t>副市区町村長</t>
    <rPh sb="0" eb="1">
      <t>フク</t>
    </rPh>
    <rPh sb="1" eb="3">
      <t>シク</t>
    </rPh>
    <rPh sb="3" eb="5">
      <t>チョウソン</t>
    </rPh>
    <rPh sb="5" eb="6">
      <t>チョウ</t>
    </rPh>
    <phoneticPr fontId="22"/>
  </si>
  <si>
    <t>　うち消防職員</t>
    <rPh sb="3" eb="5">
      <t>ショウボウ</t>
    </rPh>
    <rPh sb="5" eb="7">
      <t>ショクイン</t>
    </rPh>
    <phoneticPr fontId="22"/>
  </si>
  <si>
    <t>-</t>
    <phoneticPr fontId="22"/>
  </si>
  <si>
    <t>債務負担行為額（支出予定額）</t>
    <rPh sb="0" eb="2">
      <t>サイム</t>
    </rPh>
    <rPh sb="2" eb="4">
      <t>フタン</t>
    </rPh>
    <rPh sb="4" eb="6">
      <t>コウイ</t>
    </rPh>
    <rPh sb="6" eb="7">
      <t>ガク</t>
    </rPh>
    <rPh sb="8" eb="10">
      <t>シシュツ</t>
    </rPh>
    <rPh sb="10" eb="12">
      <t>ヨテイ</t>
    </rPh>
    <rPh sb="12" eb="13">
      <t>ガク</t>
    </rPh>
    <phoneticPr fontId="22"/>
  </si>
  <si>
    <t>教育長</t>
    <phoneticPr fontId="22"/>
  </si>
  <si>
    <t>　うち技能労務職員</t>
    <rPh sb="3" eb="5">
      <t>ギノウ</t>
    </rPh>
    <rPh sb="5" eb="7">
      <t>ロウム</t>
    </rPh>
    <rPh sb="7" eb="9">
      <t>ショクイン</t>
    </rPh>
    <phoneticPr fontId="22"/>
  </si>
  <si>
    <t>議会議長</t>
    <rPh sb="0" eb="2">
      <t>ギカイ</t>
    </rPh>
    <rPh sb="2" eb="4">
      <t>ギチョウ</t>
    </rPh>
    <phoneticPr fontId="22"/>
  </si>
  <si>
    <t>教育公務員</t>
    <rPh sb="0" eb="2">
      <t>キョウイク</t>
    </rPh>
    <rPh sb="2" eb="5">
      <t>コウムイン</t>
    </rPh>
    <phoneticPr fontId="22"/>
  </si>
  <si>
    <t>土地開発基金現在高</t>
    <rPh sb="0" eb="2">
      <t>トチ</t>
    </rPh>
    <rPh sb="2" eb="4">
      <t>カイハツ</t>
    </rPh>
    <rPh sb="4" eb="6">
      <t>キキン</t>
    </rPh>
    <rPh sb="6" eb="8">
      <t>ゲンザイ</t>
    </rPh>
    <rPh sb="8" eb="9">
      <t>タカ</t>
    </rPh>
    <phoneticPr fontId="34"/>
  </si>
  <si>
    <t>-</t>
    <phoneticPr fontId="22"/>
  </si>
  <si>
    <t>議会副議長</t>
    <rPh sb="0" eb="2">
      <t>ギカイ</t>
    </rPh>
    <rPh sb="2" eb="3">
      <t>フク</t>
    </rPh>
    <rPh sb="3" eb="5">
      <t>ギチョウ</t>
    </rPh>
    <phoneticPr fontId="22"/>
  </si>
  <si>
    <t>臨時職員</t>
    <rPh sb="0" eb="2">
      <t>リンジ</t>
    </rPh>
    <rPh sb="2" eb="4">
      <t>ショクイン</t>
    </rPh>
    <phoneticPr fontId="22"/>
  </si>
  <si>
    <t>-</t>
    <phoneticPr fontId="22"/>
  </si>
  <si>
    <t>積立金
現在高</t>
    <rPh sb="4" eb="7">
      <t>ゲンザイダカ</t>
    </rPh>
    <phoneticPr fontId="34"/>
  </si>
  <si>
    <t>財政調整基金</t>
    <rPh sb="0" eb="2">
      <t>ザイセイ</t>
    </rPh>
    <rPh sb="2" eb="4">
      <t>チョウセイ</t>
    </rPh>
    <rPh sb="4" eb="6">
      <t>キキン</t>
    </rPh>
    <phoneticPr fontId="22"/>
  </si>
  <si>
    <t>議会議員</t>
    <rPh sb="0" eb="2">
      <t>ギカイ</t>
    </rPh>
    <rPh sb="2" eb="4">
      <t>ギイン</t>
    </rPh>
    <phoneticPr fontId="22"/>
  </si>
  <si>
    <t>合計</t>
    <rPh sb="0" eb="2">
      <t>ゴウケイ</t>
    </rPh>
    <phoneticPr fontId="22"/>
  </si>
  <si>
    <t>減債基金</t>
    <rPh sb="0" eb="1">
      <t>ゲン</t>
    </rPh>
    <rPh sb="1" eb="2">
      <t>サイ</t>
    </rPh>
    <rPh sb="2" eb="4">
      <t>キキン</t>
    </rPh>
    <phoneticPr fontId="22"/>
  </si>
  <si>
    <r>
      <t>ラスパイレス指数</t>
    </r>
    <r>
      <rPr>
        <sz val="8"/>
        <color indexed="8"/>
        <rFont val="ＭＳ ゴシック"/>
        <family val="3"/>
        <charset val="128"/>
      </rPr>
      <t>(※6)</t>
    </r>
    <rPh sb="6" eb="8">
      <t>シスウ</t>
    </rPh>
    <phoneticPr fontId="22"/>
  </si>
  <si>
    <t>108.3                ( 100.0 )</t>
    <phoneticPr fontId="22"/>
  </si>
  <si>
    <t>その他特定目的基金</t>
    <rPh sb="2" eb="3">
      <t>タ</t>
    </rPh>
    <rPh sb="3" eb="5">
      <t>トクテイ</t>
    </rPh>
    <rPh sb="5" eb="7">
      <t>モクテキ</t>
    </rPh>
    <rPh sb="7" eb="9">
      <t>キキン</t>
    </rPh>
    <phoneticPr fontId="22"/>
  </si>
  <si>
    <t>一般会計等の一覧</t>
    <phoneticPr fontId="22"/>
  </si>
  <si>
    <t>事業会計の一覧</t>
    <rPh sb="0" eb="2">
      <t>ジギョウ</t>
    </rPh>
    <rPh sb="2" eb="4">
      <t>カイケイ</t>
    </rPh>
    <phoneticPr fontId="22"/>
  </si>
  <si>
    <t>公営企業（法適）の一覧</t>
    <rPh sb="0" eb="2">
      <t>コウエイ</t>
    </rPh>
    <rPh sb="2" eb="4">
      <t>キギョウ</t>
    </rPh>
    <phoneticPr fontId="22"/>
  </si>
  <si>
    <t>公営企業（法非適）の一覧</t>
    <rPh sb="0" eb="2">
      <t>コウエイ</t>
    </rPh>
    <rPh sb="2" eb="4">
      <t>キギョウ</t>
    </rPh>
    <rPh sb="6" eb="7">
      <t>ヒ</t>
    </rPh>
    <phoneticPr fontId="22"/>
  </si>
  <si>
    <t>関係する一部事務組合等一覧</t>
    <rPh sb="0" eb="2">
      <t>カンケイ</t>
    </rPh>
    <rPh sb="4" eb="6">
      <t>イチブ</t>
    </rPh>
    <rPh sb="6" eb="8">
      <t>ジム</t>
    </rPh>
    <rPh sb="8" eb="10">
      <t>クミアイ</t>
    </rPh>
    <rPh sb="10" eb="11">
      <t>トウ</t>
    </rPh>
    <rPh sb="11" eb="13">
      <t>イチラン</t>
    </rPh>
    <phoneticPr fontId="22"/>
  </si>
  <si>
    <t>地方公社・第三セクター等一覧</t>
    <rPh sb="0" eb="2">
      <t>チホウ</t>
    </rPh>
    <rPh sb="2" eb="4">
      <t>コウシャ</t>
    </rPh>
    <rPh sb="5" eb="6">
      <t>ダイ</t>
    </rPh>
    <rPh sb="6" eb="7">
      <t>３</t>
    </rPh>
    <rPh sb="11" eb="12">
      <t>トウ</t>
    </rPh>
    <rPh sb="12" eb="14">
      <t>イチラン</t>
    </rPh>
    <phoneticPr fontId="22"/>
  </si>
  <si>
    <t>項番</t>
    <phoneticPr fontId="22"/>
  </si>
  <si>
    <t>会計名</t>
    <phoneticPr fontId="22"/>
  </si>
  <si>
    <t>項番</t>
    <rPh sb="0" eb="2">
      <t>コウバン</t>
    </rPh>
    <phoneticPr fontId="22"/>
  </si>
  <si>
    <t>会計名</t>
    <rPh sb="0" eb="2">
      <t>カイケイ</t>
    </rPh>
    <rPh sb="2" eb="3">
      <t>メイ</t>
    </rPh>
    <phoneticPr fontId="22"/>
  </si>
  <si>
    <t>組合等名</t>
    <phoneticPr fontId="22"/>
  </si>
  <si>
    <t>項番</t>
    <phoneticPr fontId="22"/>
  </si>
  <si>
    <t>団体名</t>
    <rPh sb="0" eb="2">
      <t>ダンタイ</t>
    </rPh>
    <phoneticPr fontId="22"/>
  </si>
  <si>
    <r>
      <t>(※</t>
    </r>
    <r>
      <rPr>
        <sz val="9"/>
        <color indexed="8"/>
        <rFont val="ＭＳ ゴシック"/>
        <family val="3"/>
        <charset val="128"/>
      </rPr>
      <t>3</t>
    </r>
    <r>
      <rPr>
        <sz val="9"/>
        <color indexed="8"/>
        <rFont val="ＭＳ ゴシック"/>
        <family val="3"/>
        <charset val="128"/>
      </rPr>
      <t>)</t>
    </r>
    <phoneticPr fontId="22"/>
  </si>
  <si>
    <t>（注釈）</t>
    <rPh sb="1" eb="3">
      <t>チュウシャク</t>
    </rPh>
    <phoneticPr fontId="22"/>
  </si>
  <si>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2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</si>
  <si>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</si>
  <si>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2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</si>
  <si>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22"/>
  </si>
  <si>
    <r>
      <t>※6：ラスパイレス指数の</t>
    </r>
    <r>
      <rPr>
        <sz val="9"/>
        <color indexed="8"/>
        <rFont val="ＭＳ ゴシック"/>
        <family val="3"/>
        <charset val="128"/>
      </rPr>
      <t>( )</t>
    </r>
    <r>
      <rPr>
        <sz val="9"/>
        <color indexed="8"/>
        <rFont val="ＭＳ ゴシック"/>
        <family val="3"/>
        <charset val="128"/>
      </rPr>
      <t>内の数値は、国家公務員の時限的な（２年間）給与改定特例法による措置が無いとした場合の値である。</t>
    </r>
    <phoneticPr fontId="22"/>
  </si>
  <si>
    <t>※7：住民基本台帳法の改正により、平成25年3月31日現在の住民基本台帳登載人口については、外国人住民を含む。</t>
    <phoneticPr fontId="22"/>
  </si>
  <si>
    <t>(1) 普通会計の状況（市町村）</t>
    <rPh sb="4" eb="6">
      <t>フツウ</t>
    </rPh>
    <rPh sb="6" eb="8">
      <t>カイケイ</t>
    </rPh>
    <rPh sb="9" eb="11">
      <t>ジョウキョウ</t>
    </rPh>
    <rPh sb="12" eb="15">
      <t>シチョウソン</t>
    </rPh>
    <phoneticPr fontId="22"/>
  </si>
  <si>
    <t>歳入の状況（単位 千円・％）</t>
    <rPh sb="0" eb="2">
      <t>サイニュウ</t>
    </rPh>
    <rPh sb="3" eb="5">
      <t>ジョウキョウ</t>
    </rPh>
    <rPh sb="6" eb="8">
      <t>タンイ</t>
    </rPh>
    <rPh sb="9" eb="11">
      <t>センエン</t>
    </rPh>
    <phoneticPr fontId="22"/>
  </si>
  <si>
    <t>地方税の状況（単位 千円・％）</t>
    <rPh sb="0" eb="2">
      <t>チホウ</t>
    </rPh>
    <rPh sb="2" eb="3">
      <t>ゼイ</t>
    </rPh>
    <rPh sb="4" eb="6">
      <t>ジョウキョウ</t>
    </rPh>
    <rPh sb="7" eb="9">
      <t>タンイ</t>
    </rPh>
    <rPh sb="10" eb="12">
      <t>センエン</t>
    </rPh>
    <phoneticPr fontId="22"/>
  </si>
  <si>
    <t>歳出の状況（単位 千円・％）</t>
    <phoneticPr fontId="22"/>
  </si>
  <si>
    <t>決算額</t>
    <rPh sb="0" eb="2">
      <t>ケッサン</t>
    </rPh>
    <rPh sb="2" eb="3">
      <t>ガク</t>
    </rPh>
    <phoneticPr fontId="22"/>
  </si>
  <si>
    <t>構成比</t>
    <rPh sb="0" eb="3">
      <t>コウセイヒ</t>
    </rPh>
    <phoneticPr fontId="22"/>
  </si>
  <si>
    <t>経常一般財源等</t>
    <rPh sb="0" eb="2">
      <t>ケイジョウ</t>
    </rPh>
    <rPh sb="2" eb="4">
      <t>イッパン</t>
    </rPh>
    <rPh sb="4" eb="7">
      <t>ザイゲントウ</t>
    </rPh>
    <phoneticPr fontId="22"/>
  </si>
  <si>
    <t>区分</t>
  </si>
  <si>
    <t>収入済額</t>
    <rPh sb="0" eb="2">
      <t>シュウニュウ</t>
    </rPh>
    <rPh sb="2" eb="3">
      <t>スミ</t>
    </rPh>
    <rPh sb="3" eb="4">
      <t>ガク</t>
    </rPh>
    <phoneticPr fontId="22"/>
  </si>
  <si>
    <t>超過課税分</t>
    <rPh sb="0" eb="2">
      <t>チョウカ</t>
    </rPh>
    <rPh sb="2" eb="4">
      <t>カゼイ</t>
    </rPh>
    <rPh sb="4" eb="5">
      <t>ブン</t>
    </rPh>
    <phoneticPr fontId="22"/>
  </si>
  <si>
    <t>目的別歳出の状況（単位 千円・％）</t>
    <phoneticPr fontId="22"/>
  </si>
  <si>
    <t>地方税</t>
  </si>
  <si>
    <t>決算額 (A)</t>
    <rPh sb="0" eb="2">
      <t>ケッサン</t>
    </rPh>
    <rPh sb="2" eb="3">
      <t>ガク</t>
    </rPh>
    <phoneticPr fontId="22"/>
  </si>
  <si>
    <t>(A)のうち普通建設事業費</t>
    <rPh sb="6" eb="8">
      <t>フツウ</t>
    </rPh>
    <rPh sb="8" eb="10">
      <t>ケンセツ</t>
    </rPh>
    <rPh sb="10" eb="13">
      <t>ジギョウヒ</t>
    </rPh>
    <phoneticPr fontId="22"/>
  </si>
  <si>
    <t>(A)のうち充当一般財源等</t>
    <rPh sb="6" eb="8">
      <t>ジュウトウ</t>
    </rPh>
    <rPh sb="8" eb="10">
      <t>イッパン</t>
    </rPh>
    <rPh sb="10" eb="12">
      <t>ザイゲン</t>
    </rPh>
    <rPh sb="12" eb="13">
      <t>ナド</t>
    </rPh>
    <phoneticPr fontId="22"/>
  </si>
  <si>
    <t>地方譲与税</t>
    <phoneticPr fontId="22"/>
  </si>
  <si>
    <t>　法定普通税</t>
    <phoneticPr fontId="22"/>
  </si>
  <si>
    <t>議会費</t>
  </si>
  <si>
    <t>利子割交付金</t>
  </si>
  <si>
    <t>　　市町村民税</t>
    <phoneticPr fontId="22"/>
  </si>
  <si>
    <t>総務費</t>
  </si>
  <si>
    <t>　　　個人均等割</t>
    <phoneticPr fontId="22"/>
  </si>
  <si>
    <t>民生費</t>
  </si>
  <si>
    <t>　　　所得割</t>
    <phoneticPr fontId="22"/>
  </si>
  <si>
    <t>衛生費</t>
  </si>
  <si>
    <t>地方消費税交付金</t>
  </si>
  <si>
    <t>　　　法人均等割</t>
    <phoneticPr fontId="22"/>
  </si>
  <si>
    <t>労働費</t>
  </si>
  <si>
    <t>ゴルフ場利用税交付金</t>
  </si>
  <si>
    <t>　　　法人税割</t>
    <phoneticPr fontId="22"/>
  </si>
  <si>
    <t>農林水産業費</t>
  </si>
  <si>
    <t>特別地方消費税交付金</t>
  </si>
  <si>
    <t>　　固定資産税</t>
    <phoneticPr fontId="22"/>
  </si>
  <si>
    <t>商工費</t>
  </si>
  <si>
    <t>自動車取得税交付金</t>
  </si>
  <si>
    <t>　　　うち純固定資産税</t>
    <phoneticPr fontId="22"/>
  </si>
  <si>
    <t>土木費</t>
  </si>
  <si>
    <t>軽油引取税交付金</t>
  </si>
  <si>
    <t>　　軽自動車税</t>
    <phoneticPr fontId="22"/>
  </si>
  <si>
    <t>消防費</t>
  </si>
  <si>
    <t>地方特例交付金</t>
    <phoneticPr fontId="1"/>
  </si>
  <si>
    <t>　　市町村たばこ税</t>
    <phoneticPr fontId="22"/>
  </si>
  <si>
    <t>教育費</t>
  </si>
  <si>
    <t>地方交付税</t>
  </si>
  <si>
    <t>　　鉱産税</t>
    <phoneticPr fontId="22"/>
  </si>
  <si>
    <t>災害復旧費</t>
  </si>
  <si>
    <t>　普通交付税</t>
    <phoneticPr fontId="22"/>
  </si>
  <si>
    <t>　　特別土地保有税</t>
    <phoneticPr fontId="22"/>
  </si>
  <si>
    <t>公債費</t>
  </si>
  <si>
    <t>　特別交付税</t>
    <phoneticPr fontId="22"/>
  </si>
  <si>
    <t>　法定外普通税</t>
    <phoneticPr fontId="22"/>
  </si>
  <si>
    <t>諸支出費</t>
  </si>
  <si>
    <t>目的税</t>
  </si>
  <si>
    <t>前年度繰上充用金</t>
    <phoneticPr fontId="22"/>
  </si>
  <si>
    <t>(一般財源計)</t>
    <phoneticPr fontId="22"/>
  </si>
  <si>
    <t>　法定目的税</t>
    <phoneticPr fontId="22"/>
  </si>
  <si>
    <t>歳出合計</t>
  </si>
  <si>
    <t>交通安全対策特別交付金</t>
    <phoneticPr fontId="22"/>
  </si>
  <si>
    <t>　　入湯税</t>
    <phoneticPr fontId="22"/>
  </si>
  <si>
    <t>分担金・負担金</t>
  </si>
  <si>
    <t>　　事業所税</t>
    <phoneticPr fontId="22"/>
  </si>
  <si>
    <t>性質別歳出の状況（単位 千円・％）</t>
    <rPh sb="0" eb="2">
      <t>セイシツ</t>
    </rPh>
    <phoneticPr fontId="22"/>
  </si>
  <si>
    <t>使用料</t>
  </si>
  <si>
    <t>　　都市計画税</t>
    <phoneticPr fontId="22"/>
  </si>
  <si>
    <t>決算額</t>
  </si>
  <si>
    <t>構成比</t>
    <phoneticPr fontId="22"/>
  </si>
  <si>
    <t>充当一般財源等</t>
    <phoneticPr fontId="22"/>
  </si>
  <si>
    <t>経常経費充当一般財源等</t>
  </si>
  <si>
    <t>手数料</t>
  </si>
  <si>
    <t>　　水利地益税等</t>
    <phoneticPr fontId="22"/>
  </si>
  <si>
    <t>義務的経費計</t>
    <rPh sb="0" eb="3">
      <t>ギムテキ</t>
    </rPh>
    <rPh sb="3" eb="5">
      <t>ケイヒ</t>
    </rPh>
    <rPh sb="5" eb="6">
      <t>ケイ</t>
    </rPh>
    <phoneticPr fontId="22"/>
  </si>
  <si>
    <t>国庫支出金</t>
  </si>
  <si>
    <t>　法定外目的税</t>
    <phoneticPr fontId="22"/>
  </si>
  <si>
    <t>　人件費</t>
    <phoneticPr fontId="22"/>
  </si>
  <si>
    <t>国有提供交付金(特別区財調交付金)</t>
  </si>
  <si>
    <t>旧法による税</t>
  </si>
  <si>
    <t>　　うち職員給</t>
    <rPh sb="4" eb="6">
      <t>ショクイン</t>
    </rPh>
    <rPh sb="6" eb="7">
      <t>キュウ</t>
    </rPh>
    <phoneticPr fontId="22"/>
  </si>
  <si>
    <t>都道府県支出金</t>
  </si>
  <si>
    <t>合計</t>
  </si>
  <si>
    <t>　扶助費</t>
    <phoneticPr fontId="22"/>
  </si>
  <si>
    <t>財産収入</t>
  </si>
  <si>
    <t>　公債費</t>
    <phoneticPr fontId="22"/>
  </si>
  <si>
    <t>寄附金</t>
  </si>
  <si>
    <t>平成24年度</t>
    <rPh sb="0" eb="2">
      <t>ヘイセイ</t>
    </rPh>
    <rPh sb="4" eb="6">
      <t>ネンド</t>
    </rPh>
    <phoneticPr fontId="22"/>
  </si>
  <si>
    <t>平成23年度</t>
    <rPh sb="0" eb="2">
      <t>ヘイセイ</t>
    </rPh>
    <rPh sb="4" eb="6">
      <t>ネンド</t>
    </rPh>
    <phoneticPr fontId="22"/>
  </si>
  <si>
    <t>内訳</t>
    <rPh sb="0" eb="2">
      <t>ウチワケ</t>
    </rPh>
    <phoneticPr fontId="22"/>
  </si>
  <si>
    <t>繰入金</t>
  </si>
  <si>
    <t>徴収率
(％)</t>
    <rPh sb="0" eb="2">
      <t>チョウシュウ</t>
    </rPh>
    <rPh sb="2" eb="3">
      <t>リツ</t>
    </rPh>
    <phoneticPr fontId="22"/>
  </si>
  <si>
    <t>現年</t>
    <rPh sb="0" eb="1">
      <t>ゲン</t>
    </rPh>
    <rPh sb="1" eb="2">
      <t>ネン</t>
    </rPh>
    <phoneticPr fontId="22"/>
  </si>
  <si>
    <t>繰越金</t>
  </si>
  <si>
    <t>市町村民税</t>
    <rPh sb="0" eb="3">
      <t>シチョウソン</t>
    </rPh>
    <rPh sb="3" eb="4">
      <t>ミン</t>
    </rPh>
    <rPh sb="4" eb="5">
      <t>ゼイ</t>
    </rPh>
    <phoneticPr fontId="22"/>
  </si>
  <si>
    <t>諸収入</t>
  </si>
  <si>
    <t>純固定資産税</t>
    <rPh sb="0" eb="1">
      <t>ジュン</t>
    </rPh>
    <rPh sb="1" eb="3">
      <t>コテイ</t>
    </rPh>
    <rPh sb="3" eb="6">
      <t>シサンゼイ</t>
    </rPh>
    <phoneticPr fontId="22"/>
  </si>
  <si>
    <t>一時借入金利子</t>
    <phoneticPr fontId="22"/>
  </si>
  <si>
    <t>地方債</t>
  </si>
  <si>
    <t>その他の経費</t>
    <rPh sb="2" eb="3">
      <t>タ</t>
    </rPh>
    <rPh sb="4" eb="6">
      <t>ケイヒ</t>
    </rPh>
    <phoneticPr fontId="22"/>
  </si>
  <si>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</si>
  <si>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22"/>
  </si>
  <si>
    <t>国民健康保険事業会計の状況</t>
    <rPh sb="0" eb="2">
      <t>コクミン</t>
    </rPh>
    <rPh sb="2" eb="4">
      <t>ケンコウ</t>
    </rPh>
    <rPh sb="4" eb="6">
      <t>ホケン</t>
    </rPh>
    <rPh sb="6" eb="8">
      <t>ジギョウ</t>
    </rPh>
    <rPh sb="8" eb="10">
      <t>カイケイ</t>
    </rPh>
    <rPh sb="11" eb="13">
      <t>ジョウキョウ</t>
    </rPh>
    <phoneticPr fontId="22"/>
  </si>
  <si>
    <t>　物件費</t>
    <phoneticPr fontId="22"/>
  </si>
  <si>
    <t>　うち臨時財政対策債</t>
    <phoneticPr fontId="22"/>
  </si>
  <si>
    <t>合計</t>
    <phoneticPr fontId="22"/>
  </si>
  <si>
    <t>実質収支</t>
    <rPh sb="0" eb="2">
      <t>ジッシツ</t>
    </rPh>
    <rPh sb="2" eb="4">
      <t>シュウシ</t>
    </rPh>
    <phoneticPr fontId="22"/>
  </si>
  <si>
    <t>　維持補修費</t>
    <phoneticPr fontId="22"/>
  </si>
  <si>
    <t>歳入合計</t>
    <phoneticPr fontId="22"/>
  </si>
  <si>
    <t>再差引収支</t>
    <rPh sb="0" eb="1">
      <t>サイ</t>
    </rPh>
    <rPh sb="1" eb="3">
      <t>サシヒキ</t>
    </rPh>
    <rPh sb="3" eb="5">
      <t>シュウシ</t>
    </rPh>
    <phoneticPr fontId="22"/>
  </si>
  <si>
    <t>　補助費等</t>
    <rPh sb="1" eb="3">
      <t>ホジョ</t>
    </rPh>
    <rPh sb="3" eb="4">
      <t>ヒ</t>
    </rPh>
    <rPh sb="4" eb="5">
      <t>トウ</t>
    </rPh>
    <phoneticPr fontId="22"/>
  </si>
  <si>
    <t>加入世帯数(世帯)</t>
  </si>
  <si>
    <t>　　うち一部事務組合負担金</t>
    <phoneticPr fontId="22"/>
  </si>
  <si>
    <t>被保険者数(人)</t>
  </si>
  <si>
    <t>　繰出金</t>
    <phoneticPr fontId="22"/>
  </si>
  <si>
    <t>被保険者
1人当り</t>
    <phoneticPr fontId="22"/>
  </si>
  <si>
    <t>保険税(料)収入額</t>
    <phoneticPr fontId="22"/>
  </si>
  <si>
    <t>　積立金</t>
    <phoneticPr fontId="22"/>
  </si>
  <si>
    <t>国庫支出金</t>
    <phoneticPr fontId="22"/>
  </si>
  <si>
    <t>　投資・出資金・貸付金</t>
    <phoneticPr fontId="22"/>
  </si>
  <si>
    <t>その他</t>
    <phoneticPr fontId="22"/>
  </si>
  <si>
    <t>保険給付費</t>
    <phoneticPr fontId="22"/>
  </si>
  <si>
    <t>　前年度繰上充用金</t>
    <phoneticPr fontId="22"/>
  </si>
  <si>
    <t>(注釈)</t>
    <rPh sb="1" eb="2">
      <t>チュウ</t>
    </rPh>
    <rPh sb="2" eb="3">
      <t>シャク</t>
    </rPh>
    <phoneticPr fontId="22"/>
  </si>
  <si>
    <t>投資的経費計</t>
    <rPh sb="5" eb="6">
      <t>ケイ</t>
    </rPh>
    <phoneticPr fontId="2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</si>
  <si>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22"/>
  </si>
  <si>
    <t>　　うち人件費</t>
    <phoneticPr fontId="2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</si>
  <si>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22"/>
  </si>
  <si>
    <t>平成24年度</t>
    <phoneticPr fontId="34"/>
  </si>
  <si>
    <t>広島県府中市</t>
    <phoneticPr fontId="34"/>
  </si>
  <si>
    <t>普通税</t>
    <rPh sb="0" eb="2">
      <t>フツウ</t>
    </rPh>
    <rPh sb="2" eb="3">
      <t>ゼイ</t>
    </rPh>
    <phoneticPr fontId="20"/>
  </si>
  <si>
    <t>-</t>
    <phoneticPr fontId="34"/>
  </si>
  <si>
    <t>配当割交付金</t>
    <rPh sb="0" eb="2">
      <t>ハイトウ</t>
    </rPh>
    <rPh sb="2" eb="3">
      <t>ワリ</t>
    </rPh>
    <rPh sb="3" eb="6">
      <t>コウフキン</t>
    </rPh>
    <phoneticPr fontId="20"/>
  </si>
  <si>
    <t>-</t>
    <phoneticPr fontId="34"/>
  </si>
  <si>
    <t>株式等譲渡所得割交付金</t>
    <rPh sb="0" eb="2">
      <t>カブシキ</t>
    </rPh>
    <rPh sb="2" eb="3">
      <t>トウ</t>
    </rPh>
    <rPh sb="3" eb="5">
      <t>ジョウト</t>
    </rPh>
    <rPh sb="5" eb="7">
      <t>ショトク</t>
    </rPh>
    <rPh sb="7" eb="8">
      <t>ワリ</t>
    </rPh>
    <rPh sb="8" eb="11">
      <t>コウフキン</t>
    </rPh>
    <phoneticPr fontId="20"/>
  </si>
  <si>
    <t>-</t>
    <phoneticPr fontId="34"/>
  </si>
  <si>
    <t>　震災復興特別交付税</t>
    <phoneticPr fontId="34"/>
  </si>
  <si>
    <t>-</t>
    <phoneticPr fontId="34"/>
  </si>
  <si>
    <t>経常収支比率</t>
    <rPh sb="0" eb="2">
      <t>ケイジョウ</t>
    </rPh>
    <rPh sb="2" eb="4">
      <t>シュウシ</t>
    </rPh>
    <rPh sb="4" eb="6">
      <t>ヒリツ</t>
    </rPh>
    <phoneticPr fontId="7"/>
  </si>
  <si>
    <t>-</t>
    <phoneticPr fontId="34"/>
  </si>
  <si>
    <t>-</t>
    <phoneticPr fontId="34"/>
  </si>
  <si>
    <t>元利償還金</t>
    <phoneticPr fontId="22"/>
  </si>
  <si>
    <t>-</t>
    <phoneticPr fontId="34"/>
  </si>
  <si>
    <t>　うち元金</t>
    <phoneticPr fontId="34"/>
  </si>
  <si>
    <t>・計</t>
    <phoneticPr fontId="22"/>
  </si>
  <si>
    <t>　うち利子</t>
    <phoneticPr fontId="34"/>
  </si>
  <si>
    <t>-</t>
    <phoneticPr fontId="34"/>
  </si>
  <si>
    <t>-</t>
    <phoneticPr fontId="34"/>
  </si>
  <si>
    <t>下水道</t>
    <phoneticPr fontId="34"/>
  </si>
  <si>
    <t>病院</t>
    <phoneticPr fontId="34"/>
  </si>
  <si>
    <t>簡易水道</t>
    <phoneticPr fontId="34"/>
  </si>
  <si>
    <t>上水道</t>
    <phoneticPr fontId="34"/>
  </si>
  <si>
    <t>-</t>
    <phoneticPr fontId="34"/>
  </si>
  <si>
    <t>国民健康保険</t>
    <phoneticPr fontId="34"/>
  </si>
  <si>
    <t>普通建設事業費</t>
    <phoneticPr fontId="22"/>
  </si>
  <si>
    <t>　うち補助</t>
    <phoneticPr fontId="22"/>
  </si>
  <si>
    <t>　うち単独</t>
    <phoneticPr fontId="22"/>
  </si>
  <si>
    <t>災害復旧事業費</t>
    <phoneticPr fontId="22"/>
  </si>
  <si>
    <t>失業対策事業費</t>
    <phoneticPr fontId="22"/>
  </si>
  <si>
    <t>-</t>
    <phoneticPr fontId="34"/>
  </si>
  <si>
    <t>歳出合計</t>
    <phoneticPr fontId="22"/>
  </si>
  <si>
    <t>平成24年度</t>
  </si>
  <si>
    <t>広島県府中市</t>
  </si>
  <si>
    <t>利子補給に係るもの</t>
  </si>
  <si>
    <t>(2)各会計、関係団体の財政状況及び健全化判断比率（市町村）</t>
    <rPh sb="26" eb="29">
      <t>シチョウソン</t>
    </rPh>
    <phoneticPr fontId="22"/>
  </si>
  <si>
    <t>一般会計等の財政状況（単位：百万円）</t>
    <rPh sb="0" eb="2">
      <t>イッパン</t>
    </rPh>
    <rPh sb="2" eb="4">
      <t>カイケイ</t>
    </rPh>
    <rPh sb="4" eb="5">
      <t>トウ</t>
    </rPh>
    <rPh sb="6" eb="8">
      <t>ザイセイ</t>
    </rPh>
    <rPh sb="8" eb="10">
      <t>ジョウキョウ</t>
    </rPh>
    <phoneticPr fontId="3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</si>
  <si>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8"/>
  </si>
  <si>
    <t>会計名</t>
    <rPh sb="0" eb="2">
      <t>カイケイ</t>
    </rPh>
    <rPh sb="2" eb="3">
      <t>メイ</t>
    </rPh>
    <phoneticPr fontId="38"/>
  </si>
  <si>
    <t>歳入</t>
    <rPh sb="0" eb="2">
      <t>サイニュウ</t>
    </rPh>
    <phoneticPr fontId="38"/>
  </si>
  <si>
    <t>歳出</t>
    <phoneticPr fontId="38"/>
  </si>
  <si>
    <t>形式収支</t>
    <phoneticPr fontId="38"/>
  </si>
  <si>
    <t>実質収支</t>
    <phoneticPr fontId="38"/>
  </si>
  <si>
    <t>他会計等
からの
繰入金</t>
    <rPh sb="9" eb="11">
      <t>クリイレ</t>
    </rPh>
    <rPh sb="11" eb="12">
      <t>キン</t>
    </rPh>
    <phoneticPr fontId="38"/>
  </si>
  <si>
    <t>地方債
現在高</t>
    <phoneticPr fontId="22"/>
  </si>
  <si>
    <t>備考</t>
    <rPh sb="0" eb="2">
      <t>ビコウ</t>
    </rPh>
    <phoneticPr fontId="22"/>
  </si>
  <si>
    <t>地方公社・第三セクター等名</t>
    <rPh sb="12" eb="13">
      <t>メイ</t>
    </rPh>
    <phoneticPr fontId="22"/>
  </si>
  <si>
    <t>経常損益</t>
    <phoneticPr fontId="22"/>
  </si>
  <si>
    <t>純資産又は
正味財産</t>
    <phoneticPr fontId="22"/>
  </si>
  <si>
    <t>当該団体
からの
出資金</t>
    <phoneticPr fontId="22"/>
  </si>
  <si>
    <t>当該団体
からの
補助金</t>
    <phoneticPr fontId="22"/>
  </si>
  <si>
    <t>当該団体
からの
貸付金</t>
    <phoneticPr fontId="22"/>
  </si>
  <si>
    <t>当該団体からの債務保証に係る債務残高</t>
    <rPh sb="9" eb="11">
      <t>ホショウ</t>
    </rPh>
    <phoneticPr fontId="22"/>
  </si>
  <si>
    <t>当該団体からの損失補償に係る債務残高</t>
    <phoneticPr fontId="22"/>
  </si>
  <si>
    <t>一般会計等
負担見込額</t>
    <phoneticPr fontId="22"/>
  </si>
  <si>
    <t>一般会計</t>
    <phoneticPr fontId="22"/>
  </si>
  <si>
    <t>病院事業債管理特別会計</t>
    <phoneticPr fontId="22"/>
  </si>
  <si>
    <t>-</t>
    <phoneticPr fontId="22"/>
  </si>
  <si>
    <t>実質赤字額</t>
    <rPh sb="0" eb="2">
      <t>ジッシツ</t>
    </rPh>
    <rPh sb="2" eb="5">
      <t>アカジガク</t>
    </rPh>
    <phoneticPr fontId="22"/>
  </si>
  <si>
    <t>計</t>
    <rPh sb="0" eb="1">
      <t>ケイ</t>
    </rPh>
    <phoneticPr fontId="22"/>
  </si>
  <si>
    <t>一般会計等（純計）</t>
    <rPh sb="0" eb="2">
      <t>イッパン</t>
    </rPh>
    <rPh sb="2" eb="4">
      <t>カイケイ</t>
    </rPh>
    <rPh sb="4" eb="5">
      <t>トウ</t>
    </rPh>
    <rPh sb="6" eb="8">
      <t>ジュンケイ</t>
    </rPh>
    <phoneticPr fontId="22"/>
  </si>
  <si>
    <t>-</t>
    <phoneticPr fontId="22"/>
  </si>
  <si>
    <t>　※一般会計等（純計）は、各会計の相互間の繰入・繰出等の重複を控除したものであり、各会計の合計と一致しない場合がある。</t>
    <phoneticPr fontId="22"/>
  </si>
  <si>
    <t>公営企業会計等の財政状況（単位：百万円）</t>
    <rPh sb="0" eb="2">
      <t>コウエイ</t>
    </rPh>
    <rPh sb="2" eb="4">
      <t>キギョウ</t>
    </rPh>
    <rPh sb="4" eb="6">
      <t>カイケイ</t>
    </rPh>
    <rPh sb="6" eb="7">
      <t>トウ</t>
    </rPh>
    <rPh sb="8" eb="10">
      <t>ザイセイ</t>
    </rPh>
    <rPh sb="10" eb="12">
      <t>ジョウキョウ</t>
    </rPh>
    <phoneticPr fontId="22"/>
  </si>
  <si>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</si>
  <si>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</si>
  <si>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</si>
  <si>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</si>
  <si>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</si>
  <si>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</si>
  <si>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繰入見込額</t>
    <phoneticPr fontId="22"/>
  </si>
  <si>
    <t>資金不足
比率</t>
    <rPh sb="0" eb="2">
      <t>シキン</t>
    </rPh>
    <rPh sb="2" eb="4">
      <t>フソク</t>
    </rPh>
    <rPh sb="5" eb="7">
      <t>ヒリツ</t>
    </rPh>
    <phoneticPr fontId="22"/>
  </si>
  <si>
    <t>国民健康保険特別会計</t>
    <phoneticPr fontId="22"/>
  </si>
  <si>
    <t>介護保険特別会計</t>
    <phoneticPr fontId="22"/>
  </si>
  <si>
    <t>後期高齢者医療特別会計</t>
    <phoneticPr fontId="22"/>
  </si>
  <si>
    <t>水道事業会計</t>
    <phoneticPr fontId="22"/>
  </si>
  <si>
    <t>法適用企業</t>
    <phoneticPr fontId="22"/>
  </si>
  <si>
    <t>病院事業会計</t>
    <phoneticPr fontId="22"/>
  </si>
  <si>
    <t>公共下水道事業特別会計</t>
    <phoneticPr fontId="22"/>
  </si>
  <si>
    <t>法非適用企業</t>
    <phoneticPr fontId="22"/>
  </si>
  <si>
    <t>連結実質赤字額</t>
    <rPh sb="0" eb="2">
      <t>レンケツ</t>
    </rPh>
    <rPh sb="2" eb="4">
      <t>ジッシツ</t>
    </rPh>
    <rPh sb="4" eb="7">
      <t>アカジガク</t>
    </rPh>
    <phoneticPr fontId="22"/>
  </si>
  <si>
    <t>公営企業会計等</t>
    <rPh sb="0" eb="2">
      <t>コウエイ</t>
    </rPh>
    <rPh sb="2" eb="4">
      <t>キギョウ</t>
    </rPh>
    <rPh sb="4" eb="6">
      <t>カイケイ</t>
    </rPh>
    <rPh sb="6" eb="7">
      <t>トウ</t>
    </rPh>
    <phoneticPr fontId="22"/>
  </si>
  <si>
    <t>-</t>
    <phoneticPr fontId="2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</si>
  <si>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22"/>
  </si>
  <si>
    <t>一部事務組合等名</t>
    <rPh sb="0" eb="2">
      <t>イチブ</t>
    </rPh>
    <rPh sb="2" eb="4">
      <t>ジム</t>
    </rPh>
    <rPh sb="4" eb="6">
      <t>クミアイ</t>
    </rPh>
    <rPh sb="6" eb="7">
      <t>トウ</t>
    </rPh>
    <rPh sb="7" eb="8">
      <t>メイ</t>
    </rPh>
    <phoneticPr fontId="38"/>
  </si>
  <si>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</si>
  <si>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</si>
  <si>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</si>
  <si>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</si>
  <si>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</si>
  <si>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</si>
  <si>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負担見込額</t>
    <phoneticPr fontId="22"/>
  </si>
  <si>
    <t>一部事務組合等</t>
    <rPh sb="0" eb="2">
      <t>イチブ</t>
    </rPh>
    <rPh sb="2" eb="4">
      <t>ジム</t>
    </rPh>
    <rPh sb="4" eb="6">
      <t>クミアイ</t>
    </rPh>
    <rPh sb="6" eb="7">
      <t>トウ</t>
    </rPh>
    <phoneticPr fontId="22"/>
  </si>
  <si>
    <t>地方公社・第三セクター等</t>
    <rPh sb="0" eb="4">
      <t>チホウコウシャ</t>
    </rPh>
    <rPh sb="5" eb="6">
      <t>ダイ</t>
    </rPh>
    <rPh sb="6" eb="7">
      <t>サン</t>
    </rPh>
    <rPh sb="11" eb="12">
      <t>ナド</t>
    </rPh>
    <phoneticPr fontId="22"/>
  </si>
  <si>
    <t>　※地方公共団体が①25%以上出資している法人又は②財政支援を行っている法人を記載している。</t>
    <phoneticPr fontId="22"/>
  </si>
  <si>
    <t>　※地方公共団体財政健全化法に基づき将来負担比率の算定対象となっている法人については、○印を付与している。</t>
    <phoneticPr fontId="22"/>
  </si>
  <si>
    <t>公債費負担の状況</t>
    <rPh sb="0" eb="3">
      <t>コウサイヒ</t>
    </rPh>
    <rPh sb="3" eb="5">
      <t>フタン</t>
    </rPh>
    <rPh sb="6" eb="8">
      <t>ジョウキョウ</t>
    </rPh>
    <phoneticPr fontId="22"/>
  </si>
  <si>
    <t>将来負担の状況</t>
    <phoneticPr fontId="22"/>
  </si>
  <si>
    <t>実質公債費比率　　（千円・％）</t>
    <rPh sb="0" eb="2">
      <t>ジッシツ</t>
    </rPh>
    <rPh sb="2" eb="4">
      <t>コウサイ</t>
    </rPh>
    <rPh sb="4" eb="5">
      <t>ヒ</t>
    </rPh>
    <rPh sb="5" eb="7">
      <t>ヒリツ</t>
    </rPh>
    <rPh sb="10" eb="12">
      <t>センエン</t>
    </rPh>
    <phoneticPr fontId="22"/>
  </si>
  <si>
    <t>将来負担比率　　（千円・％）</t>
    <rPh sb="0" eb="2">
      <t>ショウライ</t>
    </rPh>
    <rPh sb="2" eb="4">
      <t>フタン</t>
    </rPh>
    <phoneticPr fontId="22"/>
  </si>
  <si>
    <t>区分</t>
    <rPh sb="0" eb="1">
      <t>ク</t>
    </rPh>
    <rPh sb="1" eb="2">
      <t>ブン</t>
    </rPh>
    <phoneticPr fontId="38"/>
  </si>
  <si>
    <t>平成22年度</t>
    <rPh sb="0" eb="2">
      <t>ヘイセイ</t>
    </rPh>
    <rPh sb="4" eb="6">
      <t>ネンド</t>
    </rPh>
    <phoneticPr fontId="22"/>
  </si>
  <si>
    <t>分母比</t>
    <rPh sb="0" eb="2">
      <t>ブンボ</t>
    </rPh>
    <rPh sb="2" eb="3">
      <t>ヒ</t>
    </rPh>
    <phoneticPr fontId="22"/>
  </si>
  <si>
    <t>内訳</t>
    <rPh sb="0" eb="2">
      <t>ウチワケ</t>
    </rPh>
    <phoneticPr fontId="38"/>
  </si>
  <si>
    <t>元利償還金</t>
    <rPh sb="0" eb="2">
      <t>ガンリ</t>
    </rPh>
    <rPh sb="2" eb="5">
      <t>ショウカンキン</t>
    </rPh>
    <phoneticPr fontId="38"/>
  </si>
  <si>
    <t xml:space="preserve">一般会計等に係る地方債の現在高 </t>
    <rPh sb="0" eb="2">
      <t>イッパン</t>
    </rPh>
    <rPh sb="2" eb="4">
      <t>カイケイ</t>
    </rPh>
    <rPh sb="4" eb="5">
      <t>トウ</t>
    </rPh>
    <rPh sb="6" eb="7">
      <t>カカ</t>
    </rPh>
    <rPh sb="8" eb="11">
      <t>チホウサイ</t>
    </rPh>
    <rPh sb="12" eb="15">
      <t>ゲンザイダカ</t>
    </rPh>
    <phoneticPr fontId="38"/>
  </si>
  <si>
    <t>債務負担行為</t>
    <rPh sb="0" eb="2">
      <t>サイム</t>
    </rPh>
    <rPh sb="2" eb="4">
      <t>フタン</t>
    </rPh>
    <rPh sb="4" eb="6">
      <t>コウイ</t>
    </rPh>
    <phoneticPr fontId="22"/>
  </si>
  <si>
    <t>PFI事業に係るもの</t>
    <rPh sb="3" eb="5">
      <t>ジギョウ</t>
    </rPh>
    <rPh sb="6" eb="7">
      <t>カカ</t>
    </rPh>
    <phoneticPr fontId="38"/>
  </si>
  <si>
    <t>-</t>
    <phoneticPr fontId="22"/>
  </si>
  <si>
    <t>減債基金積立不足算定額</t>
    <rPh sb="0" eb="2">
      <t>ゲンサイ</t>
    </rPh>
    <rPh sb="2" eb="4">
      <t>キキン</t>
    </rPh>
    <rPh sb="4" eb="6">
      <t>ツミタテ</t>
    </rPh>
    <rPh sb="6" eb="8">
      <t>ブソク</t>
    </rPh>
    <rPh sb="8" eb="10">
      <t>サンテイ</t>
    </rPh>
    <rPh sb="10" eb="11">
      <t>ガク</t>
    </rPh>
    <phoneticPr fontId="22"/>
  </si>
  <si>
    <t>-</t>
    <phoneticPr fontId="22"/>
  </si>
  <si>
    <t xml:space="preserve">債務負担行為に基づく支出予定額 </t>
    <rPh sb="0" eb="2">
      <t>サイム</t>
    </rPh>
    <rPh sb="2" eb="4">
      <t>フタン</t>
    </rPh>
    <rPh sb="4" eb="6">
      <t>コウイ</t>
    </rPh>
    <rPh sb="7" eb="8">
      <t>モト</t>
    </rPh>
    <rPh sb="10" eb="12">
      <t>シシュツ</t>
    </rPh>
    <rPh sb="12" eb="15">
      <t>ヨテイガク</t>
    </rPh>
    <phoneticPr fontId="38"/>
  </si>
  <si>
    <t>いわゆる五省協定等に係るもの</t>
    <rPh sb="4" eb="6">
      <t>ゴショウ</t>
    </rPh>
    <rPh sb="6" eb="9">
      <t>キョウテイトウ</t>
    </rPh>
    <rPh sb="10" eb="11">
      <t>カカ</t>
    </rPh>
    <phoneticPr fontId="38"/>
  </si>
  <si>
    <t>-</t>
    <phoneticPr fontId="22"/>
  </si>
  <si>
    <t>準元利償還金</t>
    <rPh sb="0" eb="1">
      <t>ジュン</t>
    </rPh>
    <rPh sb="1" eb="3">
      <t>ガンリ</t>
    </rPh>
    <rPh sb="3" eb="6">
      <t>ショウカンキン</t>
    </rPh>
    <phoneticPr fontId="3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</si>
  <si>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8"/>
  </si>
  <si>
    <t>-</t>
    <phoneticPr fontId="22"/>
  </si>
  <si>
    <t xml:space="preserve">公営企業債等繰入見込額 </t>
    <rPh sb="0" eb="2">
      <t>コウエイ</t>
    </rPh>
    <rPh sb="2" eb="5">
      <t>キギョウサイ</t>
    </rPh>
    <rPh sb="5" eb="6">
      <t>トウ</t>
    </rPh>
    <rPh sb="6" eb="8">
      <t>クリイ</t>
    </rPh>
    <rPh sb="8" eb="11">
      <t>ミコミガク</t>
    </rPh>
    <phoneticPr fontId="38"/>
  </si>
  <si>
    <t>国営土地改良事業に係るもの</t>
    <rPh sb="0" eb="2">
      <t>コクエイ</t>
    </rPh>
    <rPh sb="2" eb="4">
      <t>トチ</t>
    </rPh>
    <rPh sb="4" eb="6">
      <t>カイリョウ</t>
    </rPh>
    <rPh sb="6" eb="8">
      <t>ジギョウ</t>
    </rPh>
    <rPh sb="9" eb="10">
      <t>カカ</t>
    </rPh>
    <phoneticPr fontId="38"/>
  </si>
  <si>
    <t>-</t>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</si>
  <si>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8"/>
  </si>
  <si>
    <t xml:space="preserve">組合等負担等見込額 </t>
    <rPh sb="0" eb="2">
      <t>クミアイ</t>
    </rPh>
    <rPh sb="2" eb="3">
      <t>トウ</t>
    </rPh>
    <rPh sb="3" eb="5">
      <t>フタン</t>
    </rPh>
    <rPh sb="5" eb="6">
      <t>トウ</t>
    </rPh>
    <rPh sb="6" eb="9">
      <t>ミコミガク</t>
    </rPh>
    <phoneticPr fontId="38"/>
  </si>
  <si>
    <t>森林総合研究所等が行う事業に係るもの</t>
    <phoneticPr fontId="22"/>
  </si>
  <si>
    <t>-</t>
    <phoneticPr fontId="2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</si>
  <si>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8"/>
  </si>
  <si>
    <t xml:space="preserve">退職手当負担見込額 </t>
    <rPh sb="0" eb="2">
      <t>タイショク</t>
    </rPh>
    <rPh sb="2" eb="4">
      <t>テアテ</t>
    </rPh>
    <rPh sb="4" eb="6">
      <t>フタン</t>
    </rPh>
    <rPh sb="6" eb="9">
      <t>ミコミガク</t>
    </rPh>
    <phoneticPr fontId="38"/>
  </si>
  <si>
    <t>地方公務員等共済組合に係るもの</t>
    <rPh sb="0" eb="2">
      <t>チホウ</t>
    </rPh>
    <rPh sb="2" eb="5">
      <t>コウムイン</t>
    </rPh>
    <rPh sb="5" eb="6">
      <t>トウ</t>
    </rPh>
    <rPh sb="6" eb="8">
      <t>キョウサイ</t>
    </rPh>
    <rPh sb="8" eb="10">
      <t>クミアイ</t>
    </rPh>
    <rPh sb="11" eb="12">
      <t>カカ</t>
    </rPh>
    <phoneticPr fontId="22"/>
  </si>
  <si>
    <t>-</t>
    <phoneticPr fontId="2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</si>
  <si>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</si>
  <si>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8"/>
  </si>
  <si>
    <t>-</t>
    <phoneticPr fontId="22"/>
  </si>
  <si>
    <t>依頼土地の買い戻しに係るもの</t>
    <rPh sb="0" eb="2">
      <t>イライ</t>
    </rPh>
    <rPh sb="2" eb="4">
      <t>トチ</t>
    </rPh>
    <rPh sb="5" eb="6">
      <t>カ</t>
    </rPh>
    <rPh sb="7" eb="8">
      <t>モド</t>
    </rPh>
    <rPh sb="10" eb="11">
      <t>カカ</t>
    </rPh>
    <phoneticPr fontId="22"/>
  </si>
  <si>
    <t>-</t>
    <phoneticPr fontId="22"/>
  </si>
  <si>
    <t>一時借入金の利子</t>
    <rPh sb="0" eb="2">
      <t>イチジ</t>
    </rPh>
    <rPh sb="2" eb="5">
      <t>カリイレキン</t>
    </rPh>
    <rPh sb="6" eb="8">
      <t>リシ</t>
    </rPh>
    <phoneticPr fontId="38"/>
  </si>
  <si>
    <t xml:space="preserve">連結実質赤字額 </t>
    <rPh sb="0" eb="2">
      <t>レンケツ</t>
    </rPh>
    <rPh sb="2" eb="4">
      <t>ジッシツ</t>
    </rPh>
    <rPh sb="4" eb="7">
      <t>アカジガク</t>
    </rPh>
    <phoneticPr fontId="38"/>
  </si>
  <si>
    <t>-</t>
    <phoneticPr fontId="22"/>
  </si>
  <si>
    <t>社会福祉法人の施設建設費に係るもの</t>
    <rPh sb="0" eb="2">
      <t>シャカイ</t>
    </rPh>
    <rPh sb="2" eb="4">
      <t>フクシ</t>
    </rPh>
    <rPh sb="4" eb="6">
      <t>ホウジン</t>
    </rPh>
    <rPh sb="7" eb="9">
      <t>シセツ</t>
    </rPh>
    <rPh sb="9" eb="12">
      <t>ケンセツヒ</t>
    </rPh>
    <rPh sb="13" eb="14">
      <t>カカ</t>
    </rPh>
    <phoneticPr fontId="22"/>
  </si>
  <si>
    <t>(Ａ)</t>
    <phoneticPr fontId="2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</si>
  <si>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8"/>
  </si>
  <si>
    <t>-</t>
    <phoneticPr fontId="22"/>
  </si>
  <si>
    <t>損失補償・債務保証の履行に係るもの</t>
    <rPh sb="0" eb="2">
      <t>ソンシツ</t>
    </rPh>
    <rPh sb="2" eb="4">
      <t>ホショウ</t>
    </rPh>
    <rPh sb="5" eb="7">
      <t>サイム</t>
    </rPh>
    <rPh sb="7" eb="9">
      <t>ホショウ</t>
    </rPh>
    <rPh sb="10" eb="12">
      <t>リコウ</t>
    </rPh>
    <rPh sb="13" eb="14">
      <t>カカ</t>
    </rPh>
    <phoneticPr fontId="22"/>
  </si>
  <si>
    <t>(Ｅ)</t>
    <phoneticPr fontId="22"/>
  </si>
  <si>
    <t>引き受けた債務の履行に係るもの</t>
    <rPh sb="0" eb="1">
      <t>ヒ</t>
    </rPh>
    <rPh sb="2" eb="3">
      <t>ウ</t>
    </rPh>
    <rPh sb="5" eb="7">
      <t>サイム</t>
    </rPh>
    <rPh sb="8" eb="10">
      <t>リコウ</t>
    </rPh>
    <rPh sb="11" eb="12">
      <t>カカ</t>
    </rPh>
    <phoneticPr fontId="22"/>
  </si>
  <si>
    <t>-</t>
    <phoneticPr fontId="22"/>
  </si>
  <si>
    <t>充当可能
財源等</t>
    <rPh sb="0" eb="2">
      <t>ジュウトウ</t>
    </rPh>
    <rPh sb="2" eb="3">
      <t>カ</t>
    </rPh>
    <rPh sb="3" eb="4">
      <t>ノウ</t>
    </rPh>
    <rPh sb="5" eb="8">
      <t>ザイゲントウ</t>
    </rPh>
    <phoneticPr fontId="22"/>
  </si>
  <si>
    <t xml:space="preserve">充当可能基金 </t>
    <rPh sb="0" eb="2">
      <t>ジュウトウ</t>
    </rPh>
    <rPh sb="2" eb="4">
      <t>カノウ</t>
    </rPh>
    <rPh sb="4" eb="6">
      <t>キキン</t>
    </rPh>
    <phoneticPr fontId="38"/>
  </si>
  <si>
    <t>その他上記に準ずるもの</t>
    <rPh sb="2" eb="3">
      <t>タ</t>
    </rPh>
    <rPh sb="3" eb="5">
      <t>ジョウキ</t>
    </rPh>
    <rPh sb="6" eb="7">
      <t>ジュン</t>
    </rPh>
    <phoneticPr fontId="22"/>
  </si>
  <si>
    <t>-</t>
    <phoneticPr fontId="22"/>
  </si>
  <si>
    <t xml:space="preserve">充当可能特定歳入 </t>
    <rPh sb="0" eb="2">
      <t>ジュウトウ</t>
    </rPh>
    <rPh sb="2" eb="4">
      <t>カノウ</t>
    </rPh>
    <rPh sb="4" eb="6">
      <t>トクテイ</t>
    </rPh>
    <rPh sb="6" eb="8">
      <t>サイニュウ</t>
    </rPh>
    <phoneticPr fontId="38"/>
  </si>
  <si>
    <t>企業債等
繰入見込額</t>
    <rPh sb="0" eb="2">
      <t>キギョウ</t>
    </rPh>
    <rPh sb="2" eb="3">
      <t>サイ</t>
    </rPh>
    <rPh sb="3" eb="4">
      <t>トウ</t>
    </rPh>
    <rPh sb="5" eb="7">
      <t>クリイレ</t>
    </rPh>
    <rPh sb="7" eb="9">
      <t>ミコ</t>
    </rPh>
    <rPh sb="9" eb="10">
      <t>ガク</t>
    </rPh>
    <phoneticPr fontId="22"/>
  </si>
  <si>
    <t>公共下水道事業特別会計</t>
    <phoneticPr fontId="22"/>
  </si>
  <si>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8"/>
  </si>
  <si>
    <t xml:space="preserve">基準財政需要額算入見込額 </t>
    <rPh sb="0" eb="2">
      <t>キジュン</t>
    </rPh>
    <rPh sb="2" eb="4">
      <t>ザイセイ</t>
    </rPh>
    <rPh sb="4" eb="7">
      <t>ジュヨウガク</t>
    </rPh>
    <rPh sb="7" eb="9">
      <t>サンニュウ</t>
    </rPh>
    <rPh sb="9" eb="12">
      <t>ミコミガク</t>
    </rPh>
    <phoneticPr fontId="38"/>
  </si>
  <si>
    <t>水道事業会計</t>
    <phoneticPr fontId="22"/>
  </si>
  <si>
    <t>(Ｆ)</t>
    <phoneticPr fontId="22"/>
  </si>
  <si>
    <t>病院事業会計</t>
    <phoneticPr fontId="22"/>
  </si>
  <si>
    <t>将来負担比率（(Ｅ)－(Ｆ)）／（(Ｃ)－(Ｄ)）×１００</t>
    <rPh sb="0" eb="2">
      <t>ショウライ</t>
    </rPh>
    <rPh sb="2" eb="4">
      <t>フタン</t>
    </rPh>
    <rPh sb="4" eb="6">
      <t>ヒリツ</t>
    </rPh>
    <phoneticPr fontId="22"/>
  </si>
  <si>
    <t>その他の会計</t>
    <phoneticPr fontId="22"/>
  </si>
  <si>
    <t>公社・
三セク等</t>
    <rPh sb="0" eb="2">
      <t>コウシャ</t>
    </rPh>
    <rPh sb="4" eb="5">
      <t>サン</t>
    </rPh>
    <rPh sb="7" eb="8">
      <t>トウ</t>
    </rPh>
    <phoneticPr fontId="22"/>
  </si>
  <si>
    <t>地方道路公社に係る将来負担額</t>
    <rPh sb="0" eb="2">
      <t>チホウ</t>
    </rPh>
    <rPh sb="2" eb="4">
      <t>ドウロ</t>
    </rPh>
    <rPh sb="4" eb="6">
      <t>コウシャ</t>
    </rPh>
    <rPh sb="7" eb="8">
      <t>カカ</t>
    </rPh>
    <rPh sb="9" eb="11">
      <t>ショウライ</t>
    </rPh>
    <rPh sb="11" eb="14">
      <t>フタンガク</t>
    </rPh>
    <phoneticPr fontId="38"/>
  </si>
  <si>
    <t>健全化判断比率</t>
    <rPh sb="0" eb="3">
      <t>ケンゼンカ</t>
    </rPh>
    <rPh sb="3" eb="5">
      <t>ハンダン</t>
    </rPh>
    <rPh sb="5" eb="7">
      <t>ヒリツ</t>
    </rPh>
    <phoneticPr fontId="7"/>
  </si>
  <si>
    <t>平成24年度</t>
    <rPh sb="0" eb="2">
      <t>ヘイセイ</t>
    </rPh>
    <rPh sb="4" eb="6">
      <t>ネンド</t>
    </rPh>
    <phoneticPr fontId="7"/>
  </si>
  <si>
    <t>早期健全化基準</t>
    <phoneticPr fontId="22"/>
  </si>
  <si>
    <t>財政再生基準</t>
    <phoneticPr fontId="22"/>
  </si>
  <si>
    <t>土地開発公社に係る将来負担額</t>
    <rPh sb="0" eb="2">
      <t>トチ</t>
    </rPh>
    <rPh sb="2" eb="4">
      <t>カイハツ</t>
    </rPh>
    <rPh sb="4" eb="6">
      <t>コウシャ</t>
    </rPh>
    <rPh sb="7" eb="8">
      <t>カカ</t>
    </rPh>
    <rPh sb="9" eb="11">
      <t>ショウライ</t>
    </rPh>
    <rPh sb="11" eb="14">
      <t>フタンガク</t>
    </rPh>
    <phoneticPr fontId="38"/>
  </si>
  <si>
    <t>実質赤字比率</t>
    <rPh sb="0" eb="2">
      <t>ジッシツ</t>
    </rPh>
    <rPh sb="2" eb="4">
      <t>アカジ</t>
    </rPh>
    <rPh sb="4" eb="6">
      <t>ヒリツ</t>
    </rPh>
    <phoneticPr fontId="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</si>
  <si>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8"/>
  </si>
  <si>
    <t>-</t>
    <phoneticPr fontId="22"/>
  </si>
  <si>
    <t>特定財源の額</t>
    <rPh sb="0" eb="2">
      <t>トクテイ</t>
    </rPh>
    <rPh sb="2" eb="4">
      <t>ザイゲン</t>
    </rPh>
    <rPh sb="5" eb="6">
      <t>ガク</t>
    </rPh>
    <phoneticPr fontId="22"/>
  </si>
  <si>
    <t>(Ｂ)</t>
    <phoneticPr fontId="22"/>
  </si>
  <si>
    <t>連結実質赤字比率</t>
    <rPh sb="0" eb="2">
      <t>レンケツ</t>
    </rPh>
    <rPh sb="2" eb="4">
      <t>ジッシツ</t>
    </rPh>
    <rPh sb="4" eb="6">
      <t>アカジ</t>
    </rPh>
    <rPh sb="6" eb="8">
      <t>ヒリツ</t>
    </rPh>
    <phoneticPr fontId="7"/>
  </si>
  <si>
    <t>(Ｃ)</t>
    <phoneticPr fontId="22"/>
  </si>
  <si>
    <t>実質公債費比率</t>
    <rPh sb="0" eb="2">
      <t>ジッシツ</t>
    </rPh>
    <rPh sb="2" eb="5">
      <t>コウサイヒ</t>
    </rPh>
    <rPh sb="5" eb="7">
      <t>ヒリツ</t>
    </rPh>
    <phoneticPr fontId="7"/>
  </si>
  <si>
    <t>算入公債費等の額</t>
    <rPh sb="0" eb="2">
      <t>サンニュウ</t>
    </rPh>
    <rPh sb="2" eb="4">
      <t>コウサイ</t>
    </rPh>
    <rPh sb="4" eb="5">
      <t>ヒ</t>
    </rPh>
    <rPh sb="5" eb="6">
      <t>トウ</t>
    </rPh>
    <rPh sb="7" eb="8">
      <t>ガク</t>
    </rPh>
    <phoneticPr fontId="22"/>
  </si>
  <si>
    <t>(Ｄ)</t>
    <phoneticPr fontId="22"/>
  </si>
  <si>
    <t>将来負担比率</t>
    <rPh sb="0" eb="2">
      <t>ショウライ</t>
    </rPh>
    <rPh sb="2" eb="4">
      <t>フタン</t>
    </rPh>
    <rPh sb="4" eb="6">
      <t>ヒリツ</t>
    </rPh>
    <phoneticPr fontId="7"/>
  </si>
  <si>
    <t>(Ｃ)－(Ｄ)</t>
    <phoneticPr fontId="22"/>
  </si>
  <si>
    <t>実質公債費比率
（(Ａ)－((Ｂ)＋(Ｄ))）／（(Ｃ)－(Ｄ)）×１００</t>
    <rPh sb="0" eb="2">
      <t>ジッシツ</t>
    </rPh>
    <rPh sb="2" eb="4">
      <t>コウサイ</t>
    </rPh>
    <rPh sb="4" eb="5">
      <t>ヒ</t>
    </rPh>
    <rPh sb="5" eb="7">
      <t>ヒリツ</t>
    </rPh>
    <phoneticPr fontId="22"/>
  </si>
  <si>
    <t>(単年度)</t>
    <rPh sb="1" eb="4">
      <t>タンネンド</t>
    </rPh>
    <phoneticPr fontId="22"/>
  </si>
  <si>
    <t>(3ヵ年平均)</t>
    <rPh sb="3" eb="4">
      <t>ネン</t>
    </rPh>
    <rPh sb="4" eb="6">
      <t>ヘイキン</t>
    </rPh>
    <phoneticPr fontId="22"/>
  </si>
  <si>
    <t>後期高齢者医療広域連合（一般会計）</t>
    <phoneticPr fontId="22"/>
  </si>
  <si>
    <t>後期高齢者医療広域連合（特別会計）</t>
    <phoneticPr fontId="22"/>
  </si>
  <si>
    <t>福山地区消防組合</t>
    <phoneticPr fontId="22"/>
  </si>
  <si>
    <t>-</t>
    <phoneticPr fontId="22"/>
  </si>
  <si>
    <t>府中市土地開発公社</t>
    <phoneticPr fontId="22"/>
  </si>
  <si>
    <t>府中市まちづくり振興公社</t>
    <phoneticPr fontId="22"/>
  </si>
  <si>
    <t>地方独立行政法人府中市民病院機構</t>
    <rPh sb="0" eb="2">
      <t>チホウ</t>
    </rPh>
    <rPh sb="2" eb="4">
      <t>ドクリツ</t>
    </rPh>
    <rPh sb="4" eb="6">
      <t>ギョウセイ</t>
    </rPh>
    <rPh sb="6" eb="8">
      <t>ホウジン</t>
    </rPh>
    <rPh sb="8" eb="10">
      <t>フチュウ</t>
    </rPh>
    <rPh sb="10" eb="12">
      <t>シミン</t>
    </rPh>
    <rPh sb="12" eb="14">
      <t>ビョウイン</t>
    </rPh>
    <rPh sb="14" eb="16">
      <t>キコウ</t>
    </rPh>
    <phoneticPr fontId="22"/>
  </si>
  <si>
    <t>-</t>
    <phoneticPr fontId="22"/>
  </si>
  <si>
    <t>-</t>
    <phoneticPr fontId="2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</si>
</sst>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_ "/>
    <numFmt numFmtId="177" formatCode="#,##0;&quot;△ &quot;#,##0"/>
    <numFmt numFmtId="178" formatCode="#,##0.0;&quot;△ &quot;#,##0.0"/>
    <numFmt numFmtId="179" formatCode="0.00;&quot;▲ &quot;0.00"/>
    <numFmt numFmtId="180" formatCode="0.00_ "/>
    <numFmt numFmtId="181" formatCode="0_ "/>
    <numFmt numFmtId="182" formatCode="#,##0;&quot;▲ &quot;#,##0"/>
    <numFmt numFmtId="183" formatCode="#,##0.0_ "/>
    <numFmt numFmtId="184" formatCode="#,##0.0;&quot;▲ &quot;#,##0.0"/>
    <numFmt numFmtId="185" formatCode="#,##0.00;&quot;▲ &quot;#,##0.00"/>
    <numFmt numFmtId="186" formatCode="0.0_ "/>
    <numFmt numFmtId="187" formatCode="0.0_);[Red]\(0.0\)"/>
    <numFmt numFmtId="188" formatCode="&quot;( &quot;0.0&quot; )&quot;;&quot;( &quot;\-0.0&quot; )&quot;"/>
    <numFmt numFmtId="189" formatCode="&quot;(&quot;0&quot;)&quot;"/>
    <numFmt numFmtId="190" formatCode="@&quot; &quot;"/>
    <numFmt numFmtId="191" formatCode="0.0;&quot;▲ &quot;0.0"/>
  </numFmts>
  <fonts count="44">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9"/>
      <color indexed="8"/>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color indexed="8"/>
      <name val="ＭＳ 明朝"/>
      <family val="1"/>
      <charset val="128"/>
    </font>
    <font>
      <sz val="9"/>
      <name val="ＭＳ ゴシック"/>
      <family val="3"/>
      <charset val="128"/>
    </font>
    <font>
      <sz val="11"/>
      <color indexed="17"/>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1"/>
      <name val="ＭＳ ゴシック"/>
      <family val="3"/>
      <charset val="128"/>
    </font>
    <font>
      <sz val="10"/>
      <color indexed="8"/>
      <name val="ＭＳ Ｐゴシック"/>
      <family val="3"/>
      <charset val="128"/>
    </font>
    <font>
      <b/>
      <sz val="24"/>
      <color indexed="8"/>
      <name val="ＭＳ ゴシック"/>
      <family val="3"/>
      <charset val="128"/>
    </font>
    <font>
      <b/>
      <sz val="13"/>
      <color indexed="56"/>
      <name val="ＭＳ ゴシック"/>
      <family val="3"/>
      <charset val="128"/>
    </font>
    <font>
      <b/>
      <sz val="9"/>
      <color indexed="8"/>
      <name val="ＭＳ ゴシック"/>
      <family val="3"/>
      <charset val="128"/>
    </font>
    <font>
      <b/>
      <sz val="28"/>
      <name val="ＭＳ ゴシック"/>
      <family val="3"/>
      <charset val="128"/>
    </font>
    <font>
      <b/>
      <sz val="20"/>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8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9" fontId="2"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8" fillId="7" borderId="4" applyNumberFormat="0" applyAlignment="0" applyProtection="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7" fillId="0" borderId="0">
      <alignment vertical="center"/>
    </xf>
    <xf numFmtId="0" fontId="19"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20" fillId="0" borderId="0"/>
    <xf numFmtId="0" fontId="2" fillId="0" borderId="0">
      <alignment vertical="center"/>
    </xf>
    <xf numFmtId="0" fontId="2" fillId="0" borderId="0">
      <alignment vertical="center"/>
    </xf>
    <xf numFmtId="0" fontId="2"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xf numFmtId="0" fontId="21" fillId="4" borderId="0" applyNumberFormat="0" applyBorder="0" applyAlignment="0" applyProtection="0">
      <alignment vertical="center"/>
    </xf>
  </cellStyleXfs>
  <cellXfs count="1185">
    <xf numFmtId="0" fontId="0" fillId="0" borderId="0" xfId="0">
      <alignment vertical="center"/>
    </xf>
    <xf numFmtId="0" fontId="2" fillId="0" borderId="0" xfId="62">
      <alignment vertical="center"/>
    </xf>
    <xf numFmtId="0" fontId="23" fillId="0" borderId="0" xfId="62" applyFont="1">
      <alignment vertical="center"/>
    </xf>
    <xf numFmtId="0" fontId="24" fillId="0" borderId="0" xfId="62" applyFont="1" applyAlignment="1">
      <alignment horizontal="right" vertical="center"/>
    </xf>
    <xf numFmtId="0" fontId="25" fillId="24" borderId="10" xfId="62" applyFont="1" applyFill="1" applyBorder="1" applyAlignment="1"/>
    <xf numFmtId="0" fontId="25" fillId="24" borderId="11" xfId="62" applyFont="1" applyFill="1" applyBorder="1" applyAlignment="1">
      <alignment horizontal="right" vertical="top"/>
    </xf>
    <xf numFmtId="0" fontId="25" fillId="24" borderId="12" xfId="62" applyFont="1" applyFill="1" applyBorder="1" applyAlignment="1">
      <alignment horizontal="right" vertical="top"/>
    </xf>
    <xf numFmtId="0" fontId="25" fillId="24" borderId="13" xfId="62" applyFont="1" applyFill="1" applyBorder="1" applyAlignment="1">
      <alignment horizontal="center" vertical="center"/>
    </xf>
    <xf numFmtId="0" fontId="25" fillId="24" borderId="14" xfId="62" applyFont="1" applyFill="1" applyBorder="1" applyAlignment="1">
      <alignment horizontal="center" vertical="center"/>
    </xf>
    <xf numFmtId="0" fontId="25" fillId="24" borderId="15" xfId="62" applyFont="1" applyFill="1" applyBorder="1" applyAlignment="1">
      <alignment horizontal="center" vertical="center"/>
    </xf>
    <xf numFmtId="0" fontId="25" fillId="0" borderId="16" xfId="62" applyFont="1" applyFill="1" applyBorder="1" applyAlignment="1">
      <alignment horizontal="center" vertical="center" wrapText="1"/>
    </xf>
    <xf numFmtId="179" fontId="25" fillId="0" borderId="13" xfId="62" applyNumberFormat="1" applyFont="1" applyFill="1" applyBorder="1" applyAlignment="1" applyProtection="1">
      <alignment horizontal="right" vertical="center" wrapText="1"/>
    </xf>
    <xf numFmtId="179" fontId="25" fillId="0" borderId="14" xfId="62" applyNumberFormat="1" applyFont="1" applyFill="1" applyBorder="1" applyAlignment="1" applyProtection="1">
      <alignment horizontal="right" vertical="center" wrapText="1"/>
    </xf>
    <xf numFmtId="179" fontId="25" fillId="0" borderId="19" xfId="62" applyNumberFormat="1" applyFont="1" applyFill="1" applyBorder="1" applyAlignment="1" applyProtection="1">
      <alignment horizontal="right" vertical="center" wrapText="1"/>
    </xf>
    <xf numFmtId="0" fontId="25" fillId="0" borderId="20" xfId="62" applyFont="1" applyFill="1" applyBorder="1" applyAlignment="1">
      <alignment horizontal="center" vertical="center" wrapText="1"/>
    </xf>
    <xf numFmtId="179" fontId="25" fillId="0" borderId="23" xfId="62" applyNumberFormat="1" applyFont="1" applyFill="1" applyBorder="1" applyAlignment="1" applyProtection="1">
      <alignment horizontal="right" vertical="center" wrapText="1"/>
    </xf>
    <xf numFmtId="179" fontId="25" fillId="0" borderId="24" xfId="62" applyNumberFormat="1" applyFont="1" applyFill="1" applyBorder="1" applyAlignment="1" applyProtection="1">
      <alignment horizontal="right" vertical="center" wrapText="1"/>
    </xf>
    <xf numFmtId="179" fontId="25" fillId="0" borderId="25" xfId="62" applyNumberFormat="1" applyFont="1" applyFill="1" applyBorder="1" applyAlignment="1" applyProtection="1">
      <alignment horizontal="right" vertical="center" wrapText="1"/>
    </xf>
    <xf numFmtId="0" fontId="25" fillId="0" borderId="26" xfId="62" applyFont="1" applyFill="1" applyBorder="1" applyAlignment="1">
      <alignment horizontal="center" vertical="center"/>
    </xf>
    <xf numFmtId="179" fontId="25" fillId="0" borderId="29" xfId="62" applyNumberFormat="1" applyFont="1" applyFill="1" applyBorder="1" applyAlignment="1" applyProtection="1">
      <alignment horizontal="right" vertical="center" wrapText="1"/>
    </xf>
    <xf numFmtId="179" fontId="25" fillId="0" borderId="30" xfId="62" applyNumberFormat="1" applyFont="1" applyFill="1" applyBorder="1" applyAlignment="1" applyProtection="1">
      <alignment horizontal="right" vertical="center" wrapText="1"/>
    </xf>
    <xf numFmtId="179" fontId="25" fillId="0" borderId="31" xfId="62" applyNumberFormat="1" applyFont="1" applyFill="1" applyBorder="1" applyAlignment="1" applyProtection="1">
      <alignment horizontal="right" vertical="center" wrapText="1"/>
    </xf>
    <xf numFmtId="0" fontId="25" fillId="0" borderId="0" xfId="80" applyFont="1">
      <alignment vertical="center"/>
    </xf>
    <xf numFmtId="0" fontId="2" fillId="0" borderId="0" xfId="80">
      <alignment vertical="center"/>
    </xf>
    <xf numFmtId="0" fontId="24" fillId="0" borderId="0" xfId="80" applyFont="1" applyAlignment="1">
      <alignment horizontal="right" vertical="center"/>
    </xf>
    <xf numFmtId="0" fontId="25" fillId="25" borderId="10" xfId="80" applyFont="1" applyFill="1" applyBorder="1" applyAlignment="1"/>
    <xf numFmtId="0" fontId="25" fillId="25" borderId="11" xfId="80" applyFont="1" applyFill="1" applyBorder="1" applyAlignment="1">
      <alignment horizontal="right" vertical="top"/>
    </xf>
    <xf numFmtId="0" fontId="25" fillId="25" borderId="12" xfId="80" applyFont="1" applyFill="1" applyBorder="1" applyAlignment="1">
      <alignment horizontal="right" vertical="top"/>
    </xf>
    <xf numFmtId="0" fontId="25" fillId="25" borderId="32" xfId="80" applyFont="1" applyFill="1" applyBorder="1" applyAlignment="1">
      <alignment horizontal="center" vertical="center"/>
    </xf>
    <xf numFmtId="0" fontId="25" fillId="25" borderId="14" xfId="80" applyFont="1" applyFill="1" applyBorder="1" applyAlignment="1">
      <alignment horizontal="center" vertical="center"/>
    </xf>
    <xf numFmtId="0" fontId="25" fillId="25" borderId="19" xfId="80" applyFont="1" applyFill="1" applyBorder="1" applyAlignment="1">
      <alignment horizontal="center" vertical="center"/>
    </xf>
    <xf numFmtId="0" fontId="25" fillId="0" borderId="33" xfId="80" applyFont="1" applyFill="1" applyBorder="1" applyAlignment="1">
      <alignment vertical="center" wrapText="1"/>
    </xf>
    <xf numFmtId="179" fontId="25" fillId="0" borderId="36" xfId="80" applyNumberFormat="1" applyFont="1" applyFill="1" applyBorder="1" applyAlignment="1">
      <alignment horizontal="right" vertical="center"/>
    </xf>
    <xf numFmtId="179" fontId="25" fillId="0" borderId="37" xfId="80" applyNumberFormat="1" applyFont="1" applyFill="1" applyBorder="1" applyAlignment="1">
      <alignment horizontal="right" vertical="center"/>
    </xf>
    <xf numFmtId="179" fontId="25" fillId="0" borderId="38" xfId="80" applyNumberFormat="1" applyFont="1" applyFill="1" applyBorder="1" applyAlignment="1">
      <alignment horizontal="right" vertical="center"/>
    </xf>
    <xf numFmtId="0" fontId="25" fillId="0" borderId="39" xfId="80" applyFont="1" applyFill="1" applyBorder="1" applyAlignment="1">
      <alignment vertical="center"/>
    </xf>
    <xf numFmtId="179" fontId="25" fillId="0" borderId="42" xfId="80" applyNumberFormat="1" applyFont="1" applyFill="1" applyBorder="1" applyAlignment="1">
      <alignment horizontal="right" vertical="center"/>
    </xf>
    <xf numFmtId="179" fontId="25" fillId="0" borderId="43" xfId="80" applyNumberFormat="1" applyFont="1" applyFill="1" applyBorder="1" applyAlignment="1">
      <alignment horizontal="right" vertical="center"/>
    </xf>
    <xf numFmtId="179" fontId="25" fillId="0" borderId="44" xfId="80" applyNumberFormat="1" applyFont="1" applyFill="1" applyBorder="1" applyAlignment="1">
      <alignment horizontal="right" vertical="center"/>
    </xf>
    <xf numFmtId="0" fontId="25" fillId="0" borderId="20" xfId="80" applyFont="1" applyFill="1" applyBorder="1" applyAlignment="1">
      <alignment vertical="center"/>
    </xf>
    <xf numFmtId="0" fontId="25" fillId="0" borderId="26" xfId="80" applyFont="1" applyFill="1" applyBorder="1" applyAlignment="1">
      <alignment vertical="center"/>
    </xf>
    <xf numFmtId="179" fontId="25" fillId="0" borderId="29" xfId="80" applyNumberFormat="1" applyFont="1" applyFill="1" applyBorder="1" applyAlignment="1">
      <alignment horizontal="right" vertical="center"/>
    </xf>
    <xf numFmtId="179" fontId="25" fillId="0" borderId="30" xfId="80" applyNumberFormat="1" applyFont="1" applyFill="1" applyBorder="1" applyAlignment="1">
      <alignment horizontal="right" vertical="center"/>
    </xf>
    <xf numFmtId="179" fontId="25" fillId="0" borderId="31" xfId="80" applyNumberFormat="1" applyFont="1" applyFill="1" applyBorder="1" applyAlignment="1">
      <alignment horizontal="right" vertical="center"/>
    </xf>
    <xf numFmtId="0" fontId="26" fillId="0" borderId="0" xfId="80" applyFont="1" applyFill="1" applyBorder="1" applyAlignment="1"/>
    <xf numFmtId="0" fontId="26" fillId="0" borderId="0" xfId="80" applyNumberFormat="1" applyFont="1" applyFill="1" applyBorder="1" applyAlignment="1">
      <alignment vertical="center" wrapText="1"/>
    </xf>
    <xf numFmtId="0" fontId="26" fillId="0" borderId="0" xfId="80" applyNumberFormat="1" applyFont="1" applyBorder="1" applyAlignment="1">
      <alignment vertical="center" wrapText="1"/>
    </xf>
    <xf numFmtId="0" fontId="25" fillId="0" borderId="0" xfId="80" applyNumberFormat="1" applyFont="1" applyFill="1" applyBorder="1" applyAlignment="1">
      <alignment vertical="center"/>
    </xf>
    <xf numFmtId="0" fontId="23" fillId="0" borderId="0" xfId="64" applyFont="1">
      <alignment vertical="center"/>
    </xf>
    <xf numFmtId="0" fontId="2" fillId="0" borderId="0" xfId="64">
      <alignment vertical="center"/>
    </xf>
    <xf numFmtId="0" fontId="24" fillId="0" borderId="0" xfId="64" applyFont="1" applyAlignment="1">
      <alignment horizontal="center" vertical="center"/>
    </xf>
    <xf numFmtId="0" fontId="26" fillId="24" borderId="10" xfId="64" applyFont="1" applyFill="1" applyBorder="1" applyAlignment="1"/>
    <xf numFmtId="0" fontId="26" fillId="24" borderId="11" xfId="64" applyFont="1" applyFill="1" applyBorder="1" applyAlignment="1"/>
    <xf numFmtId="0" fontId="26" fillId="24" borderId="11" xfId="64" applyFont="1" applyFill="1" applyBorder="1" applyAlignment="1">
      <alignment horizontal="right" vertical="center"/>
    </xf>
    <xf numFmtId="0" fontId="26" fillId="24" borderId="12" xfId="64" applyFont="1" applyFill="1" applyBorder="1" applyAlignment="1">
      <alignment horizontal="right" vertical="top"/>
    </xf>
    <xf numFmtId="0" fontId="26" fillId="24" borderId="32" xfId="64" applyFont="1" applyFill="1" applyBorder="1" applyAlignment="1">
      <alignment horizontal="center" vertical="center"/>
    </xf>
    <xf numFmtId="0" fontId="26" fillId="24" borderId="14" xfId="64" applyFont="1" applyFill="1" applyBorder="1" applyAlignment="1">
      <alignment horizontal="center" vertical="center"/>
    </xf>
    <xf numFmtId="0" fontId="26" fillId="24" borderId="15" xfId="64" applyFont="1" applyFill="1" applyBorder="1" applyAlignment="1">
      <alignment horizontal="center" vertical="center"/>
    </xf>
    <xf numFmtId="0" fontId="26" fillId="0" borderId="46" xfId="64" applyFont="1" applyFill="1" applyBorder="1" applyAlignment="1">
      <alignment vertical="center" wrapText="1"/>
    </xf>
    <xf numFmtId="182" fontId="26" fillId="0" borderId="36" xfId="64" applyNumberFormat="1" applyFont="1" applyFill="1" applyBorder="1" applyAlignment="1" applyProtection="1">
      <alignment horizontal="right" vertical="center"/>
    </xf>
    <xf numFmtId="182" fontId="26" fillId="0" borderId="37" xfId="64" applyNumberFormat="1" applyFont="1" applyFill="1" applyBorder="1" applyAlignment="1" applyProtection="1">
      <alignment horizontal="right" vertical="center"/>
    </xf>
    <xf numFmtId="182" fontId="26" fillId="0" borderId="38" xfId="64" applyNumberFormat="1" applyFont="1" applyFill="1" applyBorder="1" applyAlignment="1" applyProtection="1">
      <alignment horizontal="right" vertical="center"/>
    </xf>
    <xf numFmtId="0" fontId="26" fillId="0" borderId="48" xfId="64" applyFont="1" applyFill="1" applyBorder="1" applyAlignment="1">
      <alignment vertical="center"/>
    </xf>
    <xf numFmtId="182" fontId="26" fillId="0" borderId="42" xfId="64" applyNumberFormat="1" applyFont="1" applyFill="1" applyBorder="1" applyAlignment="1" applyProtection="1">
      <alignment horizontal="right" vertical="center"/>
    </xf>
    <xf numFmtId="182" fontId="26" fillId="0" borderId="43" xfId="64" applyNumberFormat="1" applyFont="1" applyFill="1" applyBorder="1" applyAlignment="1" applyProtection="1">
      <alignment horizontal="right" vertical="center"/>
    </xf>
    <xf numFmtId="182" fontId="26" fillId="0" borderId="44" xfId="64" applyNumberFormat="1" applyFont="1" applyFill="1" applyBorder="1" applyAlignment="1" applyProtection="1">
      <alignment horizontal="right" vertical="center"/>
    </xf>
    <xf numFmtId="0" fontId="26" fillId="0" borderId="50" xfId="64" applyFont="1" applyFill="1" applyBorder="1" applyAlignment="1">
      <alignment vertical="center"/>
    </xf>
    <xf numFmtId="0" fontId="26" fillId="0" borderId="53" xfId="64" applyFont="1" applyFill="1" applyBorder="1" applyAlignment="1">
      <alignment vertical="center"/>
    </xf>
    <xf numFmtId="182" fontId="26" fillId="0" borderId="29" xfId="64" applyNumberFormat="1" applyFont="1" applyFill="1" applyBorder="1" applyAlignment="1" applyProtection="1">
      <alignment horizontal="right" vertical="center"/>
    </xf>
    <xf numFmtId="182" fontId="26" fillId="0" borderId="30" xfId="64" applyNumberFormat="1" applyFont="1" applyFill="1" applyBorder="1" applyAlignment="1" applyProtection="1">
      <alignment horizontal="right" vertical="center"/>
    </xf>
    <xf numFmtId="182" fontId="26" fillId="0" borderId="31" xfId="64" applyNumberFormat="1" applyFont="1" applyFill="1" applyBorder="1" applyAlignment="1" applyProtection="1">
      <alignment horizontal="right" vertical="center"/>
    </xf>
    <xf numFmtId="0" fontId="26" fillId="0" borderId="0" xfId="64" applyFont="1" applyAlignment="1"/>
    <xf numFmtId="0" fontId="2" fillId="0" borderId="0" xfId="63">
      <alignment vertical="center"/>
    </xf>
    <xf numFmtId="0" fontId="24" fillId="0" borderId="0" xfId="63" applyFont="1" applyAlignment="1">
      <alignment horizontal="center" vertical="center"/>
    </xf>
    <xf numFmtId="0" fontId="26" fillId="24" borderId="10" xfId="63" applyFont="1" applyFill="1" applyBorder="1" applyAlignment="1"/>
    <xf numFmtId="0" fontId="26" fillId="24" borderId="11" xfId="63" applyFont="1" applyFill="1" applyBorder="1" applyAlignment="1"/>
    <xf numFmtId="0" fontId="26" fillId="24" borderId="11" xfId="63" applyFont="1" applyFill="1" applyBorder="1" applyAlignment="1">
      <alignment horizontal="right" vertical="center"/>
    </xf>
    <xf numFmtId="0" fontId="26" fillId="24" borderId="12" xfId="63" applyFont="1" applyFill="1" applyBorder="1" applyAlignment="1">
      <alignment horizontal="right" vertical="top"/>
    </xf>
    <xf numFmtId="0" fontId="26" fillId="24" borderId="32" xfId="63" applyFont="1" applyFill="1" applyBorder="1" applyAlignment="1">
      <alignment horizontal="center" vertical="center"/>
    </xf>
    <xf numFmtId="0" fontId="26" fillId="24" borderId="14" xfId="63" applyFont="1" applyFill="1" applyBorder="1" applyAlignment="1">
      <alignment horizontal="center" vertical="center"/>
    </xf>
    <xf numFmtId="0" fontId="26" fillId="24" borderId="19" xfId="63" applyFont="1" applyFill="1" applyBorder="1" applyAlignment="1">
      <alignment horizontal="center" vertical="center"/>
    </xf>
    <xf numFmtId="0" fontId="26" fillId="0" borderId="46" xfId="63" applyFont="1" applyFill="1" applyBorder="1" applyAlignment="1">
      <alignment vertical="center" wrapText="1"/>
    </xf>
    <xf numFmtId="182" fontId="26" fillId="0" borderId="36" xfId="63" applyNumberFormat="1" applyFont="1" applyFill="1" applyBorder="1" applyAlignment="1" applyProtection="1">
      <alignment horizontal="right" vertical="center"/>
    </xf>
    <xf numFmtId="182" fontId="26" fillId="0" borderId="37" xfId="63" applyNumberFormat="1" applyFont="1" applyFill="1" applyBorder="1" applyAlignment="1" applyProtection="1">
      <alignment horizontal="right" vertical="center"/>
    </xf>
    <xf numFmtId="182" fontId="26" fillId="0" borderId="38" xfId="63" applyNumberFormat="1" applyFont="1" applyFill="1" applyBorder="1" applyAlignment="1" applyProtection="1">
      <alignment horizontal="right" vertical="center"/>
    </xf>
    <xf numFmtId="0" fontId="26" fillId="0" borderId="48" xfId="63" applyFont="1" applyFill="1" applyBorder="1" applyAlignment="1">
      <alignment vertical="center"/>
    </xf>
    <xf numFmtId="182" fontId="26" fillId="0" borderId="42" xfId="63" applyNumberFormat="1" applyFont="1" applyFill="1" applyBorder="1" applyAlignment="1" applyProtection="1">
      <alignment horizontal="right" vertical="center"/>
    </xf>
    <xf numFmtId="182" fontId="26" fillId="0" borderId="43" xfId="63" applyNumberFormat="1" applyFont="1" applyFill="1" applyBorder="1" applyAlignment="1" applyProtection="1">
      <alignment horizontal="right" vertical="center"/>
    </xf>
    <xf numFmtId="182" fontId="26" fillId="0" borderId="44" xfId="63" applyNumberFormat="1" applyFont="1" applyFill="1" applyBorder="1" applyAlignment="1" applyProtection="1">
      <alignment horizontal="right" vertical="center"/>
    </xf>
    <xf numFmtId="0" fontId="26" fillId="0" borderId="48" xfId="63" applyFont="1" applyFill="1" applyBorder="1" applyAlignment="1">
      <alignment vertical="center" wrapText="1"/>
    </xf>
    <xf numFmtId="0" fontId="26" fillId="0" borderId="53" xfId="63" applyFont="1" applyFill="1" applyBorder="1" applyAlignment="1">
      <alignment vertical="center"/>
    </xf>
    <xf numFmtId="182" fontId="26" fillId="0" borderId="29" xfId="63" applyNumberFormat="1" applyFont="1" applyFill="1" applyBorder="1" applyAlignment="1" applyProtection="1">
      <alignment horizontal="right" vertical="center"/>
    </xf>
    <xf numFmtId="182" fontId="26" fillId="0" borderId="30" xfId="63" applyNumberFormat="1" applyFont="1" applyFill="1" applyBorder="1" applyAlignment="1" applyProtection="1">
      <alignment horizontal="right" vertical="center"/>
    </xf>
    <xf numFmtId="182" fontId="26" fillId="0" borderId="31" xfId="63" applyNumberFormat="1" applyFont="1" applyFill="1" applyBorder="1" applyAlignment="1" applyProtection="1">
      <alignment horizontal="right" vertical="center"/>
    </xf>
    <xf numFmtId="0" fontId="26" fillId="0" borderId="0" xfId="63" applyFont="1" applyFill="1" applyBorder="1" applyAlignment="1"/>
    <xf numFmtId="0" fontId="26" fillId="0" borderId="0" xfId="63" applyFont="1" applyFill="1" applyBorder="1" applyAlignment="1">
      <alignment vertical="center"/>
    </xf>
    <xf numFmtId="0" fontId="26" fillId="0" borderId="0" xfId="63" applyFont="1" applyFill="1" applyBorder="1" applyAlignment="1">
      <alignment horizontal="left" vertical="center"/>
    </xf>
    <xf numFmtId="182" fontId="26" fillId="0" borderId="0" xfId="63" applyNumberFormat="1" applyFont="1" applyFill="1" applyBorder="1" applyAlignment="1" applyProtection="1">
      <alignment horizontal="right" vertical="center"/>
    </xf>
    <xf numFmtId="176" fontId="27" fillId="0" borderId="50" xfId="50" applyNumberFormat="1" applyFont="1" applyBorder="1" applyAlignment="1">
      <alignment vertical="center"/>
    </xf>
    <xf numFmtId="176" fontId="27" fillId="0" borderId="54" xfId="50" applyNumberFormat="1" applyFont="1" applyBorder="1" applyAlignment="1">
      <alignment vertical="center"/>
    </xf>
    <xf numFmtId="176" fontId="27" fillId="0" borderId="24" xfId="50" applyNumberFormat="1" applyFont="1" applyBorder="1" applyAlignment="1">
      <alignment horizontal="center" vertical="center" wrapText="1"/>
    </xf>
    <xf numFmtId="176" fontId="27" fillId="0" borderId="48" xfId="50" applyNumberFormat="1" applyFont="1" applyBorder="1" applyAlignment="1">
      <alignment horizontal="center" vertical="center"/>
    </xf>
    <xf numFmtId="176" fontId="27" fillId="0" borderId="51" xfId="50" applyNumberFormat="1" applyFont="1" applyBorder="1" applyAlignment="1">
      <alignment horizontal="center" vertical="center"/>
    </xf>
    <xf numFmtId="0" fontId="1" fillId="0" borderId="0" xfId="50"/>
    <xf numFmtId="176" fontId="27" fillId="0" borderId="46" xfId="50" applyNumberFormat="1" applyFont="1" applyBorder="1" applyAlignment="1">
      <alignment vertical="center"/>
    </xf>
    <xf numFmtId="176" fontId="27" fillId="0" borderId="49" xfId="50" applyNumberFormat="1" applyFont="1" applyBorder="1" applyAlignment="1">
      <alignment vertical="center"/>
    </xf>
    <xf numFmtId="0" fontId="1" fillId="0" borderId="55" xfId="50" applyFont="1" applyBorder="1" applyAlignment="1">
      <alignment vertical="center"/>
    </xf>
    <xf numFmtId="176" fontId="27" fillId="0" borderId="50" xfId="50" applyNumberFormat="1" applyFont="1" applyBorder="1" applyAlignment="1">
      <alignment horizontal="center" vertical="center"/>
    </xf>
    <xf numFmtId="176" fontId="27" fillId="0" borderId="56" xfId="50" applyNumberFormat="1" applyFont="1" applyBorder="1" applyAlignment="1">
      <alignment horizontal="center" vertical="center" wrapText="1"/>
    </xf>
    <xf numFmtId="176" fontId="27" fillId="0" borderId="57" xfId="50" applyNumberFormat="1" applyFont="1" applyBorder="1" applyAlignment="1">
      <alignment horizontal="center" vertical="center"/>
    </xf>
    <xf numFmtId="176" fontId="27" fillId="0" borderId="54" xfId="50" applyNumberFormat="1" applyFont="1" applyBorder="1" applyAlignment="1">
      <alignment horizontal="center" vertical="center"/>
    </xf>
    <xf numFmtId="177" fontId="27" fillId="0" borderId="24" xfId="50" applyNumberFormat="1" applyFont="1" applyFill="1" applyBorder="1" applyAlignment="1">
      <alignment vertical="center"/>
    </xf>
    <xf numFmtId="177" fontId="27" fillId="0" borderId="50" xfId="50" applyNumberFormat="1" applyFont="1" applyFill="1" applyBorder="1" applyAlignment="1">
      <alignment vertical="center"/>
    </xf>
    <xf numFmtId="178" fontId="27" fillId="0" borderId="58" xfId="50" applyNumberFormat="1" applyFont="1" applyFill="1" applyBorder="1" applyAlignment="1">
      <alignment vertical="center"/>
    </xf>
    <xf numFmtId="177" fontId="27" fillId="0" borderId="57" xfId="50" applyNumberFormat="1" applyFont="1" applyFill="1" applyBorder="1" applyAlignment="1">
      <alignment vertical="center"/>
    </xf>
    <xf numFmtId="178" fontId="27" fillId="0" borderId="59" xfId="50" applyNumberFormat="1" applyFont="1" applyFill="1" applyBorder="1" applyAlignment="1">
      <alignment vertical="center"/>
    </xf>
    <xf numFmtId="178" fontId="27" fillId="0" borderId="24" xfId="50" applyNumberFormat="1" applyFont="1" applyBorder="1" applyAlignment="1">
      <alignment vertical="center"/>
    </xf>
    <xf numFmtId="176" fontId="27" fillId="0" borderId="46" xfId="50" applyNumberFormat="1" applyFont="1" applyBorder="1" applyAlignment="1">
      <alignment horizontal="center" vertical="center"/>
    </xf>
    <xf numFmtId="176" fontId="27" fillId="0" borderId="60" xfId="50" applyNumberFormat="1" applyFont="1" applyBorder="1" applyAlignment="1">
      <alignment horizontal="center" vertical="center"/>
    </xf>
    <xf numFmtId="177" fontId="27" fillId="0" borderId="61" xfId="50" applyNumberFormat="1" applyFont="1" applyFill="1" applyBorder="1" applyAlignment="1">
      <alignment vertical="center"/>
    </xf>
    <xf numFmtId="177" fontId="27" fillId="0" borderId="62" xfId="50" applyNumberFormat="1" applyFont="1" applyFill="1" applyBorder="1" applyAlignment="1">
      <alignment vertical="center"/>
    </xf>
    <xf numFmtId="178" fontId="27" fillId="0" borderId="60" xfId="50" applyNumberFormat="1" applyFont="1" applyFill="1" applyBorder="1" applyAlignment="1">
      <alignment vertical="center"/>
    </xf>
    <xf numFmtId="177" fontId="27" fillId="0" borderId="63" xfId="50" applyNumberFormat="1" applyFont="1" applyFill="1" applyBorder="1" applyAlignment="1">
      <alignment vertical="center"/>
    </xf>
    <xf numFmtId="178" fontId="27" fillId="0" borderId="64" xfId="50" applyNumberFormat="1" applyFont="1" applyFill="1" applyBorder="1" applyAlignment="1">
      <alignment vertical="center"/>
    </xf>
    <xf numFmtId="178" fontId="27" fillId="0" borderId="61" xfId="50" applyNumberFormat="1" applyFont="1" applyBorder="1" applyAlignment="1">
      <alignment vertical="center"/>
    </xf>
    <xf numFmtId="177" fontId="27" fillId="0" borderId="61" xfId="50" applyNumberFormat="1" applyFont="1" applyFill="1" applyBorder="1" applyAlignment="1">
      <alignment vertical="center" wrapText="1"/>
    </xf>
    <xf numFmtId="177" fontId="27" fillId="0" borderId="24" xfId="50" applyNumberFormat="1" applyFont="1" applyBorder="1" applyAlignment="1">
      <alignment vertical="center"/>
    </xf>
    <xf numFmtId="177" fontId="27" fillId="0" borderId="50" xfId="50" applyNumberFormat="1" applyFont="1" applyBorder="1" applyAlignment="1">
      <alignment vertical="center"/>
    </xf>
    <xf numFmtId="178" fontId="27" fillId="0" borderId="58" xfId="50" applyNumberFormat="1" applyFont="1" applyBorder="1" applyAlignment="1">
      <alignment vertical="center"/>
    </xf>
    <xf numFmtId="177" fontId="27" fillId="0" borderId="57" xfId="50" applyNumberFormat="1" applyFont="1" applyBorder="1" applyAlignment="1">
      <alignment vertical="center"/>
    </xf>
    <xf numFmtId="178" fontId="27" fillId="0" borderId="21" xfId="50" applyNumberFormat="1" applyFont="1" applyBorder="1" applyAlignment="1">
      <alignment vertical="center"/>
    </xf>
    <xf numFmtId="0" fontId="1" fillId="0" borderId="43" xfId="81" applyBorder="1"/>
    <xf numFmtId="0" fontId="1" fillId="0" borderId="43" xfId="81" applyBorder="1" applyAlignment="1">
      <alignment vertical="center"/>
    </xf>
    <xf numFmtId="0" fontId="28" fillId="0" borderId="43" xfId="81" applyFont="1" applyBorder="1"/>
    <xf numFmtId="0" fontId="7" fillId="0" borderId="0" xfId="69" applyFont="1" applyFill="1">
      <alignment vertical="center"/>
    </xf>
    <xf numFmtId="49" fontId="7" fillId="0" borderId="0" xfId="69" applyNumberFormat="1" applyFont="1" applyFill="1">
      <alignment vertical="center"/>
    </xf>
    <xf numFmtId="0" fontId="7" fillId="0" borderId="0" xfId="69" applyFont="1">
      <alignment vertical="center"/>
    </xf>
    <xf numFmtId="0" fontId="33" fillId="0" borderId="0" xfId="69" applyFont="1" applyFill="1">
      <alignment vertical="center"/>
    </xf>
    <xf numFmtId="0" fontId="31" fillId="0" borderId="0" xfId="69" applyFont="1" applyFill="1">
      <alignment vertical="center"/>
    </xf>
    <xf numFmtId="0" fontId="7" fillId="0" borderId="16" xfId="69" applyFont="1" applyFill="1" applyBorder="1" applyAlignment="1">
      <alignment horizontal="center" vertical="center"/>
    </xf>
    <xf numFmtId="0" fontId="7" fillId="0" borderId="0" xfId="69" applyFont="1" applyFill="1" applyBorder="1" applyAlignment="1">
      <alignment horizontal="center" vertical="center"/>
    </xf>
    <xf numFmtId="0" fontId="7" fillId="0" borderId="70" xfId="69" applyFont="1" applyFill="1" applyBorder="1" applyAlignment="1">
      <alignment horizontal="center" vertical="center"/>
    </xf>
    <xf numFmtId="0" fontId="7" fillId="0" borderId="45" xfId="69" applyFont="1" applyFill="1" applyBorder="1" applyAlignment="1">
      <alignment horizontal="left" vertical="center"/>
    </xf>
    <xf numFmtId="0" fontId="7" fillId="0" borderId="17" xfId="69" applyFont="1" applyFill="1" applyBorder="1" applyAlignment="1">
      <alignment horizontal="left" vertical="center"/>
    </xf>
    <xf numFmtId="0" fontId="7" fillId="0" borderId="18" xfId="69" applyFont="1" applyFill="1" applyBorder="1" applyAlignment="1">
      <alignment horizontal="left" vertical="center"/>
    </xf>
    <xf numFmtId="0" fontId="7" fillId="0" borderId="16" xfId="69" applyFont="1" applyFill="1" applyBorder="1" applyAlignment="1">
      <alignment horizontal="left" vertical="center"/>
    </xf>
    <xf numFmtId="49" fontId="7" fillId="0" borderId="0" xfId="69" applyNumberFormat="1" applyFont="1" applyFill="1" applyBorder="1" applyAlignment="1">
      <alignment horizontal="center" vertical="center"/>
    </xf>
    <xf numFmtId="0" fontId="7" fillId="0" borderId="80" xfId="69" applyFont="1" applyFill="1" applyBorder="1" applyAlignment="1">
      <alignment horizontal="center" vertical="center"/>
    </xf>
    <xf numFmtId="181" fontId="7" fillId="0" borderId="45" xfId="69" applyNumberFormat="1" applyFont="1" applyFill="1" applyBorder="1" applyAlignment="1">
      <alignment horizontal="right" vertical="center"/>
    </xf>
    <xf numFmtId="181" fontId="7" fillId="0" borderId="17" xfId="69" applyNumberFormat="1" applyFont="1" applyFill="1" applyBorder="1" applyAlignment="1">
      <alignment horizontal="right" vertical="center"/>
    </xf>
    <xf numFmtId="181" fontId="7" fillId="0" borderId="18" xfId="69" applyNumberFormat="1" applyFont="1" applyFill="1" applyBorder="1" applyAlignment="1">
      <alignment horizontal="right" vertical="center"/>
    </xf>
    <xf numFmtId="0" fontId="20" fillId="0" borderId="55" xfId="67" applyFont="1" applyFill="1" applyBorder="1" applyAlignment="1">
      <alignment vertical="center"/>
    </xf>
    <xf numFmtId="181" fontId="7" fillId="0" borderId="45" xfId="69" applyNumberFormat="1" applyFont="1" applyFill="1" applyBorder="1" applyAlignment="1">
      <alignment vertical="center"/>
    </xf>
    <xf numFmtId="181" fontId="7" fillId="0" borderId="17" xfId="69" applyNumberFormat="1" applyFont="1" applyFill="1" applyBorder="1" applyAlignment="1">
      <alignment vertical="center"/>
    </xf>
    <xf numFmtId="181" fontId="7" fillId="0" borderId="18" xfId="69" applyNumberFormat="1" applyFont="1" applyFill="1" applyBorder="1" applyAlignment="1">
      <alignment vertical="center"/>
    </xf>
    <xf numFmtId="0" fontId="20" fillId="0" borderId="77" xfId="67" applyFont="1" applyFill="1" applyBorder="1" applyAlignment="1">
      <alignment horizontal="center" vertical="center"/>
    </xf>
    <xf numFmtId="0" fontId="35" fillId="0" borderId="81" xfId="69" applyFont="1" applyFill="1" applyBorder="1" applyAlignment="1">
      <alignment vertical="center" wrapText="1"/>
    </xf>
    <xf numFmtId="0" fontId="35" fillId="0" borderId="82" xfId="69" applyFont="1" applyFill="1" applyBorder="1" applyAlignment="1">
      <alignment vertical="center" wrapText="1"/>
    </xf>
    <xf numFmtId="186" fontId="7" fillId="0" borderId="80" xfId="69" applyNumberFormat="1" applyFont="1" applyFill="1" applyBorder="1" applyAlignment="1">
      <alignment vertical="center"/>
    </xf>
    <xf numFmtId="186" fontId="7" fillId="0" borderId="81" xfId="69" applyNumberFormat="1" applyFont="1" applyFill="1" applyBorder="1" applyAlignment="1">
      <alignment vertical="center"/>
    </xf>
    <xf numFmtId="186" fontId="7" fillId="0" borderId="82" xfId="69" applyNumberFormat="1" applyFont="1" applyFill="1" applyBorder="1" applyAlignment="1">
      <alignment vertical="center"/>
    </xf>
    <xf numFmtId="0" fontId="7" fillId="0" borderId="16" xfId="69" applyFont="1" applyFill="1" applyBorder="1">
      <alignment vertical="center"/>
    </xf>
    <xf numFmtId="0" fontId="7" fillId="0" borderId="0" xfId="69" applyFont="1" applyFill="1" applyBorder="1">
      <alignment vertical="center"/>
    </xf>
    <xf numFmtId="0" fontId="7" fillId="0" borderId="70" xfId="69" applyFont="1" applyFill="1" applyBorder="1">
      <alignment vertical="center"/>
    </xf>
    <xf numFmtId="49" fontId="7" fillId="0" borderId="16" xfId="69" applyNumberFormat="1" applyFont="1" applyFill="1" applyBorder="1">
      <alignment vertical="center"/>
    </xf>
    <xf numFmtId="49" fontId="7" fillId="0" borderId="0" xfId="69" applyNumberFormat="1" applyFont="1" applyFill="1" applyBorder="1">
      <alignment vertical="center"/>
    </xf>
    <xf numFmtId="0" fontId="7" fillId="0" borderId="0" xfId="69" applyFont="1" applyFill="1" applyBorder="1" applyAlignment="1">
      <alignment vertical="center"/>
    </xf>
    <xf numFmtId="0" fontId="7" fillId="0" borderId="80" xfId="69" applyFont="1" applyFill="1" applyBorder="1">
      <alignment vertical="center"/>
    </xf>
    <xf numFmtId="0" fontId="7" fillId="0" borderId="81" xfId="69" applyFont="1" applyFill="1" applyBorder="1">
      <alignment vertical="center"/>
    </xf>
    <xf numFmtId="0" fontId="7" fillId="0" borderId="82" xfId="69" applyFont="1" applyFill="1" applyBorder="1">
      <alignment vertical="center"/>
    </xf>
    <xf numFmtId="0" fontId="7" fillId="0" borderId="0" xfId="54" applyFont="1" applyFill="1">
      <alignment vertical="center"/>
    </xf>
    <xf numFmtId="49" fontId="37" fillId="0" borderId="0" xfId="58" applyNumberFormat="1" applyFont="1">
      <alignment vertical="center"/>
    </xf>
    <xf numFmtId="49" fontId="7" fillId="0" borderId="0" xfId="58" applyNumberFormat="1" applyFont="1">
      <alignment vertical="center"/>
    </xf>
    <xf numFmtId="49" fontId="7" fillId="0" borderId="0" xfId="58" applyNumberFormat="1" applyFont="1" applyFill="1">
      <alignment vertical="center"/>
    </xf>
    <xf numFmtId="0" fontId="7" fillId="0" borderId="0" xfId="58" applyFont="1">
      <alignment vertical="center"/>
    </xf>
    <xf numFmtId="0" fontId="38" fillId="0" borderId="0" xfId="58" applyFont="1">
      <alignment vertical="center"/>
    </xf>
    <xf numFmtId="0" fontId="23" fillId="0" borderId="71" xfId="58" applyFont="1" applyBorder="1" applyAlignment="1">
      <alignment horizontal="center" vertical="center"/>
    </xf>
    <xf numFmtId="0" fontId="23" fillId="0" borderId="71" xfId="58" applyFont="1" applyBorder="1" applyAlignment="1">
      <alignment vertical="center"/>
    </xf>
    <xf numFmtId="0" fontId="7" fillId="0" borderId="21" xfId="58" applyFont="1" applyBorder="1">
      <alignment vertical="center"/>
    </xf>
    <xf numFmtId="0" fontId="7" fillId="0" borderId="0" xfId="58" applyFont="1" applyBorder="1">
      <alignment vertical="center"/>
    </xf>
    <xf numFmtId="0" fontId="7" fillId="0" borderId="71" xfId="58" applyFont="1" applyBorder="1">
      <alignment vertical="center"/>
    </xf>
    <xf numFmtId="0" fontId="7" fillId="0" borderId="50" xfId="58" applyFont="1" applyBorder="1" applyAlignment="1">
      <alignment horizontal="center" vertical="center"/>
    </xf>
    <xf numFmtId="0" fontId="7" fillId="0" borderId="21" xfId="58" applyFont="1" applyBorder="1" applyAlignment="1">
      <alignment horizontal="center" vertical="center"/>
    </xf>
    <xf numFmtId="0" fontId="7" fillId="0" borderId="68" xfId="58" applyFont="1" applyBorder="1" applyAlignment="1">
      <alignment horizontal="center" vertical="center"/>
    </xf>
    <xf numFmtId="0" fontId="7" fillId="0" borderId="0" xfId="58" applyFont="1" applyFill="1" applyBorder="1" applyAlignment="1">
      <alignment horizontal="center" vertical="center" wrapText="1"/>
    </xf>
    <xf numFmtId="0" fontId="7" fillId="0" borderId="0" xfId="58" applyFont="1" applyBorder="1" applyAlignment="1">
      <alignment horizontal="center" vertical="center"/>
    </xf>
    <xf numFmtId="0" fontId="7" fillId="0" borderId="71" xfId="58" applyFont="1" applyFill="1" applyBorder="1" applyAlignment="1">
      <alignment horizontal="center" vertical="center" wrapText="1"/>
    </xf>
    <xf numFmtId="0" fontId="7" fillId="0" borderId="0" xfId="58" applyFont="1" applyFill="1">
      <alignment vertical="center"/>
    </xf>
    <xf numFmtId="0" fontId="20" fillId="0" borderId="0" xfId="58" applyFont="1" applyBorder="1">
      <alignment vertical="center"/>
    </xf>
    <xf numFmtId="0" fontId="20" fillId="0" borderId="0" xfId="58" applyFont="1">
      <alignment vertical="center"/>
    </xf>
    <xf numFmtId="49" fontId="7" fillId="27" borderId="0" xfId="70" applyNumberFormat="1" applyFont="1" applyFill="1" applyProtection="1">
      <alignment vertical="center"/>
    </xf>
    <xf numFmtId="0" fontId="7" fillId="27" borderId="0" xfId="70" applyFont="1" applyFill="1" applyProtection="1">
      <alignment vertical="center"/>
    </xf>
    <xf numFmtId="0" fontId="7" fillId="27" borderId="0" xfId="70" applyFont="1" applyFill="1" applyBorder="1" applyAlignment="1" applyProtection="1">
      <alignment vertical="center"/>
    </xf>
    <xf numFmtId="0" fontId="7" fillId="27" borderId="81" xfId="70" applyFont="1" applyFill="1" applyBorder="1" applyProtection="1">
      <alignment vertical="center"/>
    </xf>
    <xf numFmtId="0" fontId="2" fillId="27" borderId="0" xfId="78" applyFill="1" applyProtection="1">
      <alignment vertical="center"/>
    </xf>
    <xf numFmtId="0" fontId="2" fillId="0" borderId="0" xfId="78" applyProtection="1">
      <alignment vertical="center"/>
    </xf>
    <xf numFmtId="0" fontId="29" fillId="27" borderId="0" xfId="70" applyFont="1" applyFill="1" applyAlignment="1" applyProtection="1">
      <alignment vertical="center"/>
    </xf>
    <xf numFmtId="0" fontId="7" fillId="27" borderId="0" xfId="70" applyFont="1" applyFill="1" applyAlignment="1" applyProtection="1">
      <alignment vertical="center"/>
    </xf>
    <xf numFmtId="0" fontId="2" fillId="27" borderId="0" xfId="78" applyFill="1" applyAlignment="1" applyProtection="1">
      <alignment vertical="center"/>
    </xf>
    <xf numFmtId="0" fontId="2" fillId="0" borderId="0" xfId="78" applyAlignment="1" applyProtection="1">
      <alignment vertical="center"/>
    </xf>
    <xf numFmtId="0" fontId="40" fillId="27" borderId="0" xfId="70" applyFont="1" applyFill="1" applyProtection="1">
      <alignment vertical="center"/>
    </xf>
    <xf numFmtId="0" fontId="41" fillId="27" borderId="0" xfId="70" applyFont="1" applyFill="1" applyProtection="1">
      <alignment vertical="center"/>
    </xf>
    <xf numFmtId="0" fontId="41" fillId="27" borderId="0" xfId="78" applyFont="1" applyFill="1" applyProtection="1">
      <alignment vertical="center"/>
    </xf>
    <xf numFmtId="0" fontId="41" fillId="0" borderId="0" xfId="78" applyFont="1" applyProtection="1">
      <alignment vertical="center"/>
    </xf>
    <xf numFmtId="0" fontId="40" fillId="27" borderId="0" xfId="70" applyFont="1" applyFill="1" applyBorder="1" applyProtection="1">
      <alignment vertical="center"/>
    </xf>
    <xf numFmtId="0" fontId="41" fillId="27" borderId="0" xfId="70" applyFont="1" applyFill="1" applyBorder="1" applyProtection="1">
      <alignment vertical="center"/>
    </xf>
    <xf numFmtId="0" fontId="40" fillId="0" borderId="106" xfId="70" applyFont="1" applyBorder="1" applyAlignment="1" applyProtection="1">
      <alignment horizontal="center" vertical="center" shrinkToFit="1"/>
      <protection locked="0"/>
    </xf>
    <xf numFmtId="0" fontId="40" fillId="0" borderId="106" xfId="70" applyFont="1" applyFill="1" applyBorder="1" applyAlignment="1" applyProtection="1">
      <alignment horizontal="center" vertical="center" shrinkToFit="1"/>
      <protection locked="0"/>
    </xf>
    <xf numFmtId="0" fontId="40" fillId="0" borderId="118" xfId="68" applyFont="1" applyBorder="1" applyAlignment="1" applyProtection="1">
      <alignment horizontal="center" vertical="center" shrinkToFit="1"/>
      <protection locked="0"/>
    </xf>
    <xf numFmtId="0" fontId="40" fillId="0" borderId="120" xfId="70" applyFont="1" applyBorder="1" applyAlignment="1" applyProtection="1">
      <alignment horizontal="center" vertical="center" shrinkToFit="1"/>
      <protection locked="0"/>
    </xf>
    <xf numFmtId="0" fontId="40" fillId="0" borderId="120" xfId="70" applyFont="1" applyFill="1" applyBorder="1" applyAlignment="1" applyProtection="1">
      <alignment horizontal="center" vertical="center" shrinkToFit="1"/>
      <protection locked="0"/>
    </xf>
    <xf numFmtId="0" fontId="40" fillId="0" borderId="131" xfId="68" applyFont="1" applyBorder="1" applyAlignment="1" applyProtection="1">
      <alignment horizontal="center" vertical="center" shrinkToFit="1"/>
      <protection locked="0"/>
    </xf>
    <xf numFmtId="0" fontId="40" fillId="29" borderId="29" xfId="70" applyFont="1" applyFill="1" applyBorder="1" applyAlignment="1" applyProtection="1">
      <alignment horizontal="center" vertical="center" shrinkToFit="1"/>
      <protection locked="0"/>
    </xf>
    <xf numFmtId="0" fontId="36" fillId="27" borderId="0" xfId="70" applyFont="1" applyFill="1" applyProtection="1">
      <alignment vertical="center"/>
    </xf>
    <xf numFmtId="0" fontId="40" fillId="0" borderId="144" xfId="70" applyFont="1" applyBorder="1" applyAlignment="1" applyProtection="1">
      <alignment horizontal="center" vertical="center" shrinkToFit="1"/>
      <protection locked="0"/>
    </xf>
    <xf numFmtId="0" fontId="40" fillId="27" borderId="131" xfId="70" applyFont="1" applyFill="1" applyBorder="1" applyAlignment="1" applyProtection="1">
      <alignment horizontal="center" vertical="center" shrinkToFit="1"/>
      <protection locked="0"/>
    </xf>
    <xf numFmtId="0" fontId="2" fillId="27" borderId="0" xfId="78" applyFont="1" applyFill="1" applyProtection="1">
      <alignment vertical="center"/>
    </xf>
    <xf numFmtId="0" fontId="40" fillId="0" borderId="153" xfId="70" applyFont="1" applyBorder="1" applyAlignment="1" applyProtection="1">
      <alignment horizontal="center" vertical="center" shrinkToFit="1"/>
      <protection locked="0"/>
    </xf>
    <xf numFmtId="0" fontId="40" fillId="27" borderId="0" xfId="70" applyFont="1" applyFill="1" applyBorder="1" applyAlignment="1" applyProtection="1">
      <alignment horizontal="center" vertical="center" shrinkToFit="1"/>
    </xf>
    <xf numFmtId="0" fontId="40" fillId="27" borderId="0" xfId="70" applyFont="1" applyFill="1" applyBorder="1" applyAlignment="1" applyProtection="1">
      <alignment horizontal="left" vertical="center" shrinkToFit="1"/>
    </xf>
    <xf numFmtId="182" fontId="40" fillId="27" borderId="0" xfId="70" applyNumberFormat="1" applyFont="1" applyFill="1" applyBorder="1" applyAlignment="1" applyProtection="1">
      <alignment horizontal="right" vertical="center" shrinkToFit="1"/>
    </xf>
    <xf numFmtId="182" fontId="40" fillId="27" borderId="0" xfId="70" applyNumberFormat="1" applyFont="1" applyFill="1" applyBorder="1" applyAlignment="1" applyProtection="1">
      <alignment horizontal="left" vertical="center" shrinkToFit="1"/>
    </xf>
    <xf numFmtId="0" fontId="36" fillId="27" borderId="0" xfId="70" applyFont="1" applyFill="1" applyBorder="1" applyProtection="1">
      <alignment vertical="center"/>
    </xf>
    <xf numFmtId="0" fontId="40" fillId="27" borderId="81" xfId="70" applyFont="1" applyFill="1" applyBorder="1" applyAlignment="1" applyProtection="1">
      <alignment vertical="center"/>
    </xf>
    <xf numFmtId="0" fontId="40" fillId="27" borderId="81" xfId="70" applyFont="1" applyFill="1" applyBorder="1" applyAlignment="1" applyProtection="1">
      <alignment horizontal="center" vertical="center"/>
    </xf>
    <xf numFmtId="0" fontId="40" fillId="27" borderId="40" xfId="70" applyFont="1" applyFill="1" applyBorder="1" applyProtection="1">
      <alignment vertical="center"/>
    </xf>
    <xf numFmtId="0" fontId="40" fillId="27" borderId="20" xfId="70" applyFont="1" applyFill="1" applyBorder="1" applyAlignment="1" applyProtection="1">
      <alignment vertical="center"/>
    </xf>
    <xf numFmtId="0" fontId="40" fillId="27" borderId="21" xfId="70" applyFont="1" applyFill="1" applyBorder="1" applyAlignment="1" applyProtection="1">
      <alignment vertical="center"/>
    </xf>
    <xf numFmtId="0" fontId="40" fillId="27" borderId="0" xfId="70" applyFont="1" applyFill="1" applyBorder="1" applyAlignment="1" applyProtection="1">
      <alignment vertical="center"/>
    </xf>
    <xf numFmtId="0" fontId="40" fillId="27" borderId="70" xfId="70" applyFont="1" applyFill="1" applyBorder="1" applyAlignment="1" applyProtection="1">
      <alignment vertical="center"/>
    </xf>
    <xf numFmtId="0" fontId="40" fillId="27" borderId="0" xfId="70" applyFont="1" applyFill="1" applyAlignment="1" applyProtection="1">
      <alignment vertical="center"/>
    </xf>
    <xf numFmtId="0" fontId="40" fillId="27" borderId="0" xfId="70" applyFont="1" applyFill="1" applyBorder="1" applyAlignment="1" applyProtection="1">
      <alignment horizontal="center" vertical="center"/>
    </xf>
    <xf numFmtId="0" fontId="41" fillId="27" borderId="0" xfId="70" applyFont="1" applyFill="1" applyAlignment="1" applyProtection="1">
      <alignment vertical="center"/>
    </xf>
    <xf numFmtId="0" fontId="41" fillId="27" borderId="0" xfId="70" applyFont="1" applyFill="1" applyBorder="1" applyAlignment="1" applyProtection="1">
      <alignment horizontal="center" vertical="center"/>
    </xf>
    <xf numFmtId="0" fontId="41" fillId="27" borderId="16" xfId="70" applyFont="1" applyFill="1" applyBorder="1" applyAlignment="1" applyProtection="1">
      <alignment vertical="center"/>
    </xf>
    <xf numFmtId="0" fontId="41" fillId="27" borderId="0" xfId="70" applyFont="1" applyFill="1" applyBorder="1" applyAlignment="1" applyProtection="1">
      <alignment vertical="center"/>
    </xf>
    <xf numFmtId="0" fontId="43" fillId="27" borderId="0" xfId="78" applyFont="1" applyFill="1" applyProtection="1">
      <alignment vertical="center"/>
    </xf>
    <xf numFmtId="0" fontId="2" fillId="0" borderId="0" xfId="78">
      <alignment vertical="center"/>
    </xf>
    <xf numFmtId="0" fontId="1" fillId="27" borderId="0" xfId="76" applyFill="1" applyProtection="1">
      <protection hidden="1"/>
    </xf>
    <xf numFmtId="0" fontId="1" fillId="27" borderId="0" xfId="76" applyFill="1"/>
    <xf numFmtId="0" fontId="1" fillId="27" borderId="0" xfId="77" applyFill="1" applyProtection="1">
      <protection hidden="1"/>
    </xf>
    <xf numFmtId="0" fontId="1" fillId="27" borderId="0" xfId="77" applyFill="1"/>
    <xf numFmtId="0" fontId="2" fillId="0" borderId="0" xfId="71" applyFont="1" applyFill="1">
      <alignment vertical="center"/>
    </xf>
    <xf numFmtId="0" fontId="2" fillId="0" borderId="0" xfId="71" applyFont="1" applyFill="1" applyBorder="1">
      <alignment vertical="center"/>
    </xf>
    <xf numFmtId="0" fontId="40" fillId="0" borderId="50" xfId="71" applyFont="1" applyFill="1" applyBorder="1">
      <alignment vertical="center"/>
    </xf>
    <xf numFmtId="0" fontId="2" fillId="0" borderId="21" xfId="71" applyFont="1" applyFill="1" applyBorder="1">
      <alignment vertical="center"/>
    </xf>
    <xf numFmtId="0" fontId="2" fillId="0" borderId="54" xfId="71" applyFont="1" applyFill="1" applyBorder="1">
      <alignment vertical="center"/>
    </xf>
    <xf numFmtId="0" fontId="2" fillId="0" borderId="68" xfId="71" applyFont="1" applyFill="1" applyBorder="1">
      <alignment vertical="center"/>
    </xf>
    <xf numFmtId="176" fontId="23" fillId="0" borderId="0" xfId="71" applyNumberFormat="1" applyFont="1" applyFill="1" applyBorder="1">
      <alignment vertical="center"/>
    </xf>
    <xf numFmtId="0" fontId="2" fillId="0" borderId="47" xfId="71" applyFont="1" applyFill="1" applyBorder="1">
      <alignment vertical="center"/>
    </xf>
    <xf numFmtId="0" fontId="2" fillId="27" borderId="50" xfId="71" applyFont="1" applyFill="1" applyBorder="1">
      <alignment vertical="center"/>
    </xf>
    <xf numFmtId="0" fontId="2" fillId="27" borderId="21" xfId="71" applyFont="1" applyFill="1" applyBorder="1">
      <alignment vertical="center"/>
    </xf>
    <xf numFmtId="0" fontId="2" fillId="27" borderId="54" xfId="71" applyFont="1" applyFill="1" applyBorder="1">
      <alignment vertical="center"/>
    </xf>
    <xf numFmtId="0" fontId="2" fillId="27" borderId="48" xfId="71" applyFont="1" applyFill="1" applyBorder="1">
      <alignment vertical="center"/>
    </xf>
    <xf numFmtId="0" fontId="2" fillId="27" borderId="40" xfId="71" applyFont="1" applyFill="1" applyBorder="1">
      <alignment vertical="center"/>
    </xf>
    <xf numFmtId="0" fontId="2" fillId="27" borderId="51" xfId="71" applyFont="1" applyFill="1" applyBorder="1">
      <alignment vertical="center"/>
    </xf>
    <xf numFmtId="176" fontId="23" fillId="27" borderId="46" xfId="71" applyNumberFormat="1" applyFont="1" applyFill="1" applyBorder="1">
      <alignment vertical="center"/>
    </xf>
    <xf numFmtId="176" fontId="23" fillId="27" borderId="71" xfId="71" applyNumberFormat="1" applyFont="1" applyFill="1" applyBorder="1">
      <alignment vertical="center"/>
    </xf>
    <xf numFmtId="176" fontId="23" fillId="27" borderId="49" xfId="71" applyNumberFormat="1" applyFont="1" applyFill="1" applyBorder="1">
      <alignment vertical="center"/>
    </xf>
    <xf numFmtId="176" fontId="23" fillId="27" borderId="43" xfId="71" applyNumberFormat="1" applyFont="1" applyFill="1" applyBorder="1" applyAlignment="1">
      <alignment horizontal="center" vertical="center"/>
    </xf>
    <xf numFmtId="176" fontId="7" fillId="27" borderId="195" xfId="71" applyNumberFormat="1" applyFont="1" applyFill="1" applyBorder="1" applyAlignment="1">
      <alignment horizontal="center" vertical="center"/>
    </xf>
    <xf numFmtId="176" fontId="23" fillId="27" borderId="56" xfId="71" applyNumberFormat="1" applyFont="1" applyFill="1" applyBorder="1" applyAlignment="1">
      <alignment horizontal="center" vertical="center"/>
    </xf>
    <xf numFmtId="182" fontId="23" fillId="27" borderId="55" xfId="72" applyNumberFormat="1" applyFont="1" applyFill="1" applyBorder="1" applyAlignment="1">
      <alignment horizontal="right" vertical="center" wrapText="1"/>
    </xf>
    <xf numFmtId="182" fontId="23" fillId="27" borderId="55" xfId="72" applyNumberFormat="1" applyFont="1" applyFill="1" applyBorder="1" applyAlignment="1">
      <alignment horizontal="right" vertical="center"/>
    </xf>
    <xf numFmtId="182" fontId="23" fillId="27" borderId="46" xfId="72" applyNumberFormat="1" applyFont="1" applyFill="1" applyBorder="1" applyAlignment="1">
      <alignment horizontal="right" vertical="center"/>
    </xf>
    <xf numFmtId="184" fontId="23" fillId="27" borderId="196" xfId="72" applyNumberFormat="1" applyFont="1" applyFill="1" applyBorder="1" applyAlignment="1">
      <alignment horizontal="right" vertical="center"/>
    </xf>
    <xf numFmtId="182" fontId="23" fillId="27" borderId="43" xfId="72" applyNumberFormat="1" applyFont="1" applyFill="1" applyBorder="1" applyAlignment="1">
      <alignment horizontal="right" vertical="center" wrapText="1"/>
    </xf>
    <xf numFmtId="182" fontId="23" fillId="27" borderId="43" xfId="72" applyNumberFormat="1" applyFont="1" applyFill="1" applyBorder="1" applyAlignment="1">
      <alignment horizontal="right" vertical="center"/>
    </xf>
    <xf numFmtId="182" fontId="23" fillId="27" borderId="48" xfId="72" applyNumberFormat="1" applyFont="1" applyFill="1" applyBorder="1" applyAlignment="1">
      <alignment horizontal="right" vertical="center"/>
    </xf>
    <xf numFmtId="184" fontId="23" fillId="27" borderId="56" xfId="72" applyNumberFormat="1" applyFont="1" applyFill="1" applyBorder="1" applyAlignment="1">
      <alignment horizontal="right" vertical="center"/>
    </xf>
    <xf numFmtId="183" fontId="23" fillId="0" borderId="0" xfId="71" applyNumberFormat="1" applyFont="1" applyFill="1" applyBorder="1">
      <alignment vertical="center"/>
    </xf>
    <xf numFmtId="176" fontId="23" fillId="0" borderId="48" xfId="71" applyNumberFormat="1" applyFont="1" applyFill="1" applyBorder="1">
      <alignment vertical="center"/>
    </xf>
    <xf numFmtId="176" fontId="23" fillId="0" borderId="40" xfId="71" applyNumberFormat="1" applyFont="1" applyFill="1" applyBorder="1">
      <alignment vertical="center"/>
    </xf>
    <xf numFmtId="176" fontId="23" fillId="0" borderId="51" xfId="71" applyNumberFormat="1" applyFont="1" applyFill="1" applyBorder="1">
      <alignment vertical="center"/>
    </xf>
    <xf numFmtId="176" fontId="23" fillId="0" borderId="43" xfId="71" applyNumberFormat="1" applyFont="1" applyFill="1" applyBorder="1" applyAlignment="1">
      <alignment horizontal="center" vertical="center"/>
    </xf>
    <xf numFmtId="176" fontId="23" fillId="0" borderId="195" xfId="71" applyNumberFormat="1" applyFont="1" applyFill="1" applyBorder="1" applyAlignment="1">
      <alignment horizontal="center" vertical="center"/>
    </xf>
    <xf numFmtId="176" fontId="23" fillId="0" borderId="56" xfId="71" applyNumberFormat="1" applyFont="1" applyFill="1" applyBorder="1" applyAlignment="1">
      <alignment horizontal="center" vertical="center"/>
    </xf>
    <xf numFmtId="176" fontId="23" fillId="0" borderId="0" xfId="71" applyNumberFormat="1" applyFont="1" applyFill="1" applyBorder="1" applyAlignment="1">
      <alignment horizontal="center" vertical="center"/>
    </xf>
    <xf numFmtId="176" fontId="23" fillId="0" borderId="68" xfId="71" applyNumberFormat="1" applyFont="1" applyFill="1" applyBorder="1">
      <alignment vertical="center"/>
    </xf>
    <xf numFmtId="185" fontId="27" fillId="0" borderId="43" xfId="71" applyNumberFormat="1" applyFont="1" applyFill="1" applyBorder="1" applyAlignment="1">
      <alignment horizontal="right" vertical="center" shrinkToFit="1"/>
    </xf>
    <xf numFmtId="185" fontId="27" fillId="0" borderId="195" xfId="71" applyNumberFormat="1" applyFont="1" applyFill="1" applyBorder="1" applyAlignment="1">
      <alignment horizontal="right" vertical="center" shrinkToFit="1"/>
    </xf>
    <xf numFmtId="185" fontId="23" fillId="0" borderId="56" xfId="71" applyNumberFormat="1" applyFont="1" applyFill="1" applyBorder="1" applyAlignment="1">
      <alignment horizontal="right" vertical="center" shrinkToFit="1"/>
    </xf>
    <xf numFmtId="176" fontId="23" fillId="0" borderId="47" xfId="71" applyNumberFormat="1" applyFont="1" applyFill="1" applyBorder="1">
      <alignment vertical="center"/>
    </xf>
    <xf numFmtId="176" fontId="23" fillId="0" borderId="0" xfId="71" applyNumberFormat="1" applyFont="1" applyFill="1">
      <alignment vertical="center"/>
    </xf>
    <xf numFmtId="184" fontId="27" fillId="0" borderId="43" xfId="71" applyNumberFormat="1" applyFont="1" applyFill="1" applyBorder="1" applyAlignment="1">
      <alignment horizontal="right" vertical="center" shrinkToFit="1"/>
    </xf>
    <xf numFmtId="184" fontId="27" fillId="0" borderId="195" xfId="71" applyNumberFormat="1" applyFont="1" applyFill="1" applyBorder="1" applyAlignment="1">
      <alignment horizontal="right" vertical="center" shrinkToFit="1"/>
    </xf>
    <xf numFmtId="184" fontId="23" fillId="0" borderId="56" xfId="71" applyNumberFormat="1" applyFont="1" applyFill="1" applyBorder="1" applyAlignment="1">
      <alignment horizontal="right" vertical="center" shrinkToFit="1"/>
    </xf>
    <xf numFmtId="176" fontId="23" fillId="0" borderId="46" xfId="71" applyNumberFormat="1" applyFont="1" applyFill="1" applyBorder="1">
      <alignment vertical="center"/>
    </xf>
    <xf numFmtId="176" fontId="23" fillId="0" borderId="71" xfId="71" applyNumberFormat="1" applyFont="1" applyFill="1" applyBorder="1">
      <alignment vertical="center"/>
    </xf>
    <xf numFmtId="183" fontId="23" fillId="0" borderId="71" xfId="71" applyNumberFormat="1" applyFont="1" applyFill="1" applyBorder="1">
      <alignment vertical="center"/>
    </xf>
    <xf numFmtId="176" fontId="23" fillId="0" borderId="49" xfId="71" applyNumberFormat="1" applyFont="1" applyFill="1" applyBorder="1">
      <alignment vertical="center"/>
    </xf>
    <xf numFmtId="0" fontId="2" fillId="0" borderId="54" xfId="71" applyFont="1" applyFill="1" applyBorder="1" applyAlignment="1"/>
    <xf numFmtId="0" fontId="2" fillId="0" borderId="47" xfId="71" applyFont="1" applyFill="1" applyBorder="1" applyAlignment="1"/>
    <xf numFmtId="182" fontId="23" fillId="27" borderId="43" xfId="71" applyNumberFormat="1" applyFont="1" applyFill="1" applyBorder="1" applyAlignment="1">
      <alignment horizontal="right" vertical="center"/>
    </xf>
    <xf numFmtId="182" fontId="23" fillId="27" borderId="195" xfId="71" applyNumberFormat="1" applyFont="1" applyFill="1" applyBorder="1" applyAlignment="1">
      <alignment horizontal="right" vertical="center"/>
    </xf>
    <xf numFmtId="184" fontId="23" fillId="27" borderId="56" xfId="71" applyNumberFormat="1" applyFont="1" applyFill="1" applyBorder="1" applyAlignment="1">
      <alignment horizontal="right" vertical="center"/>
    </xf>
    <xf numFmtId="182" fontId="23" fillId="0" borderId="43" xfId="71" applyNumberFormat="1" applyFont="1" applyFill="1" applyBorder="1" applyAlignment="1">
      <alignment horizontal="right" vertical="center"/>
    </xf>
    <xf numFmtId="182" fontId="23" fillId="0" borderId="195" xfId="71" applyNumberFormat="1" applyFont="1" applyFill="1" applyBorder="1" applyAlignment="1">
      <alignment horizontal="right" vertical="center"/>
    </xf>
    <xf numFmtId="184" fontId="23" fillId="0" borderId="56" xfId="71" applyNumberFormat="1" applyFont="1" applyFill="1" applyBorder="1" applyAlignment="1">
      <alignment horizontal="right" vertical="center"/>
    </xf>
    <xf numFmtId="182" fontId="23" fillId="27" borderId="43" xfId="71" applyNumberFormat="1" applyFont="1" applyFill="1" applyBorder="1" applyAlignment="1">
      <alignment horizontal="right" vertical="center" wrapText="1"/>
    </xf>
    <xf numFmtId="182" fontId="23" fillId="27" borderId="195" xfId="71" applyNumberFormat="1" applyFont="1" applyFill="1" applyBorder="1" applyAlignment="1">
      <alignment horizontal="right" vertical="center" wrapText="1"/>
    </xf>
    <xf numFmtId="184" fontId="23" fillId="27" borderId="56" xfId="71" applyNumberFormat="1" applyFont="1" applyFill="1" applyBorder="1" applyAlignment="1">
      <alignment horizontal="right" vertical="center" wrapText="1"/>
    </xf>
    <xf numFmtId="0" fontId="23" fillId="0" borderId="0" xfId="71" applyFont="1" applyFill="1" applyBorder="1" applyAlignment="1"/>
    <xf numFmtId="0" fontId="2" fillId="0" borderId="0" xfId="71" applyFont="1" applyFill="1" applyBorder="1" applyAlignment="1"/>
    <xf numFmtId="183" fontId="23" fillId="0" borderId="21" xfId="71" applyNumberFormat="1" applyFont="1" applyFill="1" applyBorder="1">
      <alignment vertical="center"/>
    </xf>
    <xf numFmtId="0" fontId="2" fillId="0" borderId="71" xfId="71" applyFont="1" applyFill="1" applyBorder="1">
      <alignment vertical="center"/>
    </xf>
    <xf numFmtId="0" fontId="40" fillId="0" borderId="68" xfId="71" applyFont="1" applyFill="1" applyBorder="1">
      <alignment vertical="center"/>
    </xf>
    <xf numFmtId="0" fontId="2" fillId="0" borderId="71" xfId="72" applyFont="1" applyFill="1" applyBorder="1">
      <alignment vertical="center"/>
    </xf>
    <xf numFmtId="183" fontId="23" fillId="0" borderId="71" xfId="72" applyNumberFormat="1" applyFont="1" applyFill="1" applyBorder="1">
      <alignment vertical="center"/>
    </xf>
    <xf numFmtId="176" fontId="27" fillId="0" borderId="50" xfId="73" applyNumberFormat="1" applyFont="1" applyBorder="1" applyAlignment="1">
      <alignment vertical="center"/>
    </xf>
    <xf numFmtId="176" fontId="27" fillId="0" borderId="54" xfId="73" applyNumberFormat="1" applyFont="1" applyBorder="1" applyAlignment="1">
      <alignment vertical="center"/>
    </xf>
    <xf numFmtId="176" fontId="27" fillId="0" borderId="46" xfId="73" applyNumberFormat="1" applyFont="1" applyBorder="1" applyAlignment="1">
      <alignment vertical="center"/>
    </xf>
    <xf numFmtId="176" fontId="27" fillId="0" borderId="49" xfId="73" applyNumberFormat="1" applyFont="1" applyBorder="1" applyAlignment="1">
      <alignment vertical="center"/>
    </xf>
    <xf numFmtId="176" fontId="27" fillId="0" borderId="50" xfId="73" applyNumberFormat="1" applyFont="1" applyBorder="1" applyAlignment="1">
      <alignment horizontal="center" vertical="center"/>
    </xf>
    <xf numFmtId="176" fontId="27" fillId="0" borderId="56" xfId="73" applyNumberFormat="1" applyFont="1" applyBorder="1" applyAlignment="1">
      <alignment horizontal="center" vertical="center" wrapText="1"/>
    </xf>
    <xf numFmtId="176" fontId="20" fillId="0" borderId="57" xfId="73" applyNumberFormat="1" applyFont="1" applyBorder="1" applyAlignment="1">
      <alignment horizontal="center" vertical="center"/>
    </xf>
    <xf numFmtId="176" fontId="27" fillId="0" borderId="71" xfId="73" applyNumberFormat="1" applyFont="1" applyBorder="1" applyAlignment="1">
      <alignment horizontal="center" vertical="center" wrapText="1"/>
    </xf>
    <xf numFmtId="176" fontId="27" fillId="0" borderId="43" xfId="73" applyNumberFormat="1" applyFont="1" applyBorder="1" applyAlignment="1">
      <alignment horizontal="center" vertical="center"/>
    </xf>
    <xf numFmtId="182" fontId="27" fillId="0" borderId="24" xfId="74" applyNumberFormat="1" applyFont="1" applyFill="1" applyBorder="1" applyAlignment="1">
      <alignment horizontal="right" vertical="center"/>
    </xf>
    <xf numFmtId="182" fontId="27" fillId="0" borderId="50" xfId="74" applyNumberFormat="1" applyFont="1" applyFill="1" applyBorder="1" applyAlignment="1">
      <alignment horizontal="right" vertical="center"/>
    </xf>
    <xf numFmtId="184" fontId="27" fillId="0" borderId="58" xfId="74" applyNumberFormat="1" applyFont="1" applyFill="1" applyBorder="1" applyAlignment="1">
      <alignment horizontal="right" vertical="center"/>
    </xf>
    <xf numFmtId="182" fontId="27" fillId="0" borderId="57" xfId="74" applyNumberFormat="1" applyFont="1" applyFill="1" applyBorder="1" applyAlignment="1">
      <alignment horizontal="right" vertical="center"/>
    </xf>
    <xf numFmtId="184" fontId="27" fillId="0" borderId="59" xfId="74" applyNumberFormat="1" applyFont="1" applyFill="1" applyBorder="1" applyAlignment="1">
      <alignment horizontal="right" vertical="center"/>
    </xf>
    <xf numFmtId="184" fontId="27" fillId="0" borderId="24" xfId="74" applyNumberFormat="1" applyFont="1" applyBorder="1" applyAlignment="1">
      <alignment horizontal="right" vertical="center"/>
    </xf>
    <xf numFmtId="176" fontId="27" fillId="0" borderId="46" xfId="73" applyNumberFormat="1" applyFont="1" applyBorder="1" applyAlignment="1">
      <alignment horizontal="center" vertical="center"/>
    </xf>
    <xf numFmtId="176" fontId="27" fillId="0" borderId="60" xfId="73" applyNumberFormat="1" applyFont="1" applyBorder="1" applyAlignment="1">
      <alignment horizontal="center" vertical="center"/>
    </xf>
    <xf numFmtId="182" fontId="27" fillId="0" borderId="61" xfId="74" applyNumberFormat="1" applyFont="1" applyFill="1" applyBorder="1" applyAlignment="1">
      <alignment horizontal="right" vertical="center"/>
    </xf>
    <xf numFmtId="182" fontId="27" fillId="0" borderId="62" xfId="74" applyNumberFormat="1" applyFont="1" applyFill="1" applyBorder="1" applyAlignment="1">
      <alignment horizontal="right" vertical="center"/>
    </xf>
    <xf numFmtId="184" fontId="27" fillId="0" borderId="60" xfId="74" applyNumberFormat="1" applyFont="1" applyFill="1" applyBorder="1" applyAlignment="1">
      <alignment horizontal="right" vertical="center"/>
    </xf>
    <xf numFmtId="182" fontId="27" fillId="0" borderId="63" xfId="74" applyNumberFormat="1" applyFont="1" applyFill="1" applyBorder="1" applyAlignment="1">
      <alignment horizontal="right" vertical="center"/>
    </xf>
    <xf numFmtId="184" fontId="27" fillId="0" borderId="64" xfId="74" applyNumberFormat="1" applyFont="1" applyFill="1" applyBorder="1" applyAlignment="1">
      <alignment horizontal="right" vertical="center"/>
    </xf>
    <xf numFmtId="184" fontId="27" fillId="0" borderId="61" xfId="74" applyNumberFormat="1" applyFont="1" applyBorder="1" applyAlignment="1">
      <alignment horizontal="right" vertical="center"/>
    </xf>
    <xf numFmtId="182" fontId="27" fillId="0" borderId="61" xfId="74" applyNumberFormat="1" applyFont="1" applyFill="1" applyBorder="1" applyAlignment="1">
      <alignment horizontal="right" vertical="center" wrapText="1"/>
    </xf>
    <xf numFmtId="176" fontId="27" fillId="0" borderId="54" xfId="73" applyNumberFormat="1" applyFont="1" applyBorder="1" applyAlignment="1">
      <alignment horizontal="center" vertical="center"/>
    </xf>
    <xf numFmtId="182" fontId="27" fillId="0" borderId="24" xfId="74" applyNumberFormat="1" applyFont="1" applyBorder="1" applyAlignment="1">
      <alignment horizontal="right" vertical="center"/>
    </xf>
    <xf numFmtId="182" fontId="27" fillId="0" borderId="50" xfId="74" applyNumberFormat="1" applyFont="1" applyBorder="1" applyAlignment="1">
      <alignment horizontal="right" vertical="center"/>
    </xf>
    <xf numFmtId="184" fontId="27" fillId="0" borderId="58" xfId="74" applyNumberFormat="1" applyFont="1" applyBorder="1" applyAlignment="1">
      <alignment horizontal="right" vertical="center"/>
    </xf>
    <xf numFmtId="182" fontId="27" fillId="0" borderId="57" xfId="74" applyNumberFormat="1" applyFont="1" applyBorder="1" applyAlignment="1">
      <alignment horizontal="right" vertical="center"/>
    </xf>
    <xf numFmtId="184" fontId="27" fillId="0" borderId="21" xfId="74" applyNumberFormat="1" applyFont="1" applyBorder="1" applyAlignment="1">
      <alignment horizontal="right" vertical="center"/>
    </xf>
    <xf numFmtId="0" fontId="2" fillId="0" borderId="46" xfId="71" applyFont="1" applyFill="1" applyBorder="1">
      <alignment vertical="center"/>
    </xf>
    <xf numFmtId="0" fontId="2" fillId="0" borderId="49" xfId="71" applyFont="1" applyFill="1" applyBorder="1">
      <alignment vertical="center"/>
    </xf>
    <xf numFmtId="176" fontId="27" fillId="0" borderId="40" xfId="50" applyNumberFormat="1" applyFont="1" applyBorder="1" applyAlignment="1">
      <alignment horizontal="center" vertical="center"/>
    </xf>
    <xf numFmtId="176" fontId="27" fillId="0" borderId="71" xfId="50" applyNumberFormat="1" applyFont="1" applyBorder="1" applyAlignment="1">
      <alignment horizontal="center" vertical="center" wrapText="1"/>
    </xf>
    <xf numFmtId="176" fontId="27" fillId="0" borderId="43" xfId="50" applyNumberFormat="1" applyFont="1" applyBorder="1" applyAlignment="1">
      <alignment horizontal="center" vertical="center"/>
    </xf>
    <xf numFmtId="176" fontId="7" fillId="0" borderId="80" xfId="69" applyNumberFormat="1" applyFont="1" applyFill="1" applyBorder="1" applyAlignment="1">
      <alignment horizontal="right" vertical="center"/>
    </xf>
    <xf numFmtId="176" fontId="7" fillId="0" borderId="81" xfId="69" applyNumberFormat="1" applyFont="1" applyFill="1" applyBorder="1" applyAlignment="1">
      <alignment horizontal="right" vertical="center"/>
    </xf>
    <xf numFmtId="176" fontId="7" fillId="0" borderId="82" xfId="69" applyNumberFormat="1" applyFont="1" applyFill="1" applyBorder="1" applyAlignment="1">
      <alignment horizontal="right" vertical="center"/>
    </xf>
    <xf numFmtId="186" fontId="7" fillId="0" borderId="16" xfId="69" applyNumberFormat="1" applyFont="1" applyFill="1" applyBorder="1" applyAlignment="1">
      <alignment horizontal="right" vertical="center"/>
    </xf>
    <xf numFmtId="186" fontId="7" fillId="0" borderId="0" xfId="69" applyNumberFormat="1" applyFont="1" applyFill="1" applyBorder="1" applyAlignment="1">
      <alignment horizontal="right" vertical="center"/>
    </xf>
    <xf numFmtId="186" fontId="7" fillId="0" borderId="70" xfId="69" applyNumberFormat="1" applyFont="1" applyFill="1" applyBorder="1" applyAlignment="1">
      <alignment horizontal="right" vertical="center"/>
    </xf>
    <xf numFmtId="176" fontId="7" fillId="0" borderId="16" xfId="69" applyNumberFormat="1" applyFont="1" applyFill="1" applyBorder="1" applyAlignment="1">
      <alignment horizontal="right" vertical="center"/>
    </xf>
    <xf numFmtId="176" fontId="7" fillId="0" borderId="0" xfId="69" applyNumberFormat="1" applyFont="1" applyFill="1" applyBorder="1" applyAlignment="1">
      <alignment horizontal="right" vertical="center"/>
    </xf>
    <xf numFmtId="176" fontId="7" fillId="0" borderId="70" xfId="69" applyNumberFormat="1" applyFont="1" applyFill="1" applyBorder="1" applyAlignment="1">
      <alignment horizontal="right" vertical="center"/>
    </xf>
    <xf numFmtId="0" fontId="35" fillId="0" borderId="0" xfId="69" applyFont="1" applyFill="1" applyBorder="1" applyAlignment="1">
      <alignment horizontal="left" vertical="center" wrapText="1"/>
    </xf>
    <xf numFmtId="0" fontId="35" fillId="0" borderId="70" xfId="69" applyFont="1" applyFill="1" applyBorder="1" applyAlignment="1">
      <alignment horizontal="left" vertical="center" wrapText="1"/>
    </xf>
    <xf numFmtId="0" fontId="7" fillId="0" borderId="10" xfId="69" applyFont="1" applyFill="1" applyBorder="1" applyAlignment="1">
      <alignment horizontal="center" vertical="center"/>
    </xf>
    <xf numFmtId="0" fontId="7" fillId="0" borderId="11" xfId="69" applyFont="1" applyFill="1" applyBorder="1" applyAlignment="1">
      <alignment horizontal="center" vertical="center"/>
    </xf>
    <xf numFmtId="0" fontId="7" fillId="0" borderId="83" xfId="69" applyFont="1" applyFill="1" applyBorder="1" applyAlignment="1">
      <alignment horizontal="center" vertical="center"/>
    </xf>
    <xf numFmtId="0" fontId="7" fillId="0" borderId="84" xfId="69" applyFont="1" applyFill="1" applyBorder="1" applyAlignment="1">
      <alignment vertical="center"/>
    </xf>
    <xf numFmtId="0" fontId="7" fillId="0" borderId="34" xfId="69" applyFont="1" applyFill="1" applyBorder="1" applyAlignment="1">
      <alignment vertical="center"/>
    </xf>
    <xf numFmtId="0" fontId="7" fillId="0" borderId="85" xfId="69" applyFont="1" applyFill="1" applyBorder="1" applyAlignment="1">
      <alignment vertical="center"/>
    </xf>
    <xf numFmtId="0" fontId="7" fillId="0" borderId="45" xfId="69" applyFont="1" applyFill="1" applyBorder="1" applyAlignment="1">
      <alignment horizontal="center" vertical="center"/>
    </xf>
    <xf numFmtId="0" fontId="7" fillId="0" borderId="17" xfId="69" applyFont="1" applyFill="1" applyBorder="1" applyAlignment="1">
      <alignment horizontal="center" vertical="center"/>
    </xf>
    <xf numFmtId="0" fontId="7" fillId="0" borderId="18" xfId="69" applyFont="1" applyFill="1" applyBorder="1" applyAlignment="1">
      <alignment horizontal="center" vertical="center"/>
    </xf>
    <xf numFmtId="0" fontId="7" fillId="0" borderId="16" xfId="69" applyFont="1" applyFill="1" applyBorder="1" applyAlignment="1">
      <alignment horizontal="center" vertical="center"/>
    </xf>
    <xf numFmtId="0" fontId="7" fillId="0" borderId="0" xfId="69" applyFont="1" applyFill="1" applyBorder="1" applyAlignment="1">
      <alignment horizontal="center" vertical="center"/>
    </xf>
    <xf numFmtId="0" fontId="7" fillId="0" borderId="70" xfId="69" applyFont="1" applyFill="1" applyBorder="1" applyAlignment="1">
      <alignment horizontal="center" vertical="center"/>
    </xf>
    <xf numFmtId="0" fontId="7" fillId="0" borderId="39" xfId="69" applyFont="1" applyFill="1" applyBorder="1" applyAlignment="1">
      <alignment horizontal="center" vertical="center"/>
    </xf>
    <xf numFmtId="0" fontId="7" fillId="0" borderId="40" xfId="69" applyFont="1" applyFill="1" applyBorder="1" applyAlignment="1">
      <alignment horizontal="center" vertical="center"/>
    </xf>
    <xf numFmtId="0" fontId="7" fillId="0" borderId="51" xfId="69" applyFont="1" applyFill="1" applyBorder="1" applyAlignment="1">
      <alignment horizontal="center" vertical="center"/>
    </xf>
    <xf numFmtId="0" fontId="7" fillId="0" borderId="48" xfId="69" applyFont="1" applyFill="1" applyBorder="1" applyAlignment="1">
      <alignment horizontal="center" vertical="center"/>
    </xf>
    <xf numFmtId="0" fontId="20" fillId="0" borderId="16" xfId="51" applyFont="1" applyFill="1" applyBorder="1" applyAlignment="1">
      <alignment horizontal="left" vertical="center"/>
    </xf>
    <xf numFmtId="0" fontId="20" fillId="0" borderId="0" xfId="51" applyFont="1" applyFill="1" applyBorder="1" applyAlignment="1">
      <alignment horizontal="left" vertical="center"/>
    </xf>
    <xf numFmtId="0" fontId="20" fillId="0" borderId="70" xfId="51" applyFont="1" applyFill="1" applyBorder="1" applyAlignment="1">
      <alignment horizontal="left" vertical="center"/>
    </xf>
    <xf numFmtId="0" fontId="7" fillId="0" borderId="39" xfId="69" applyFont="1" applyFill="1" applyBorder="1" applyAlignment="1">
      <alignment vertical="center"/>
    </xf>
    <xf numFmtId="0" fontId="7" fillId="0" borderId="40" xfId="69" applyFont="1" applyFill="1" applyBorder="1" applyAlignment="1">
      <alignment vertical="center"/>
    </xf>
    <xf numFmtId="0" fontId="7" fillId="0" borderId="51" xfId="69" applyFont="1" applyFill="1" applyBorder="1" applyAlignment="1">
      <alignment vertical="center"/>
    </xf>
    <xf numFmtId="176" fontId="7" fillId="0" borderId="84" xfId="69" applyNumberFormat="1" applyFont="1" applyFill="1" applyBorder="1" applyAlignment="1">
      <alignment horizontal="right" vertical="center"/>
    </xf>
    <xf numFmtId="176" fontId="7" fillId="0" borderId="34" xfId="69" applyNumberFormat="1" applyFont="1" applyFill="1" applyBorder="1" applyAlignment="1">
      <alignment horizontal="right" vertical="center"/>
    </xf>
    <xf numFmtId="176" fontId="7" fillId="0" borderId="35" xfId="69" applyNumberFormat="1" applyFont="1" applyFill="1" applyBorder="1" applyAlignment="1">
      <alignment horizontal="right" vertical="center"/>
    </xf>
    <xf numFmtId="0" fontId="7" fillId="0" borderId="48" xfId="69" applyFont="1" applyFill="1" applyBorder="1" applyAlignment="1">
      <alignment vertical="center"/>
    </xf>
    <xf numFmtId="176" fontId="7" fillId="0" borderId="48" xfId="69" applyNumberFormat="1" applyFont="1" applyFill="1" applyBorder="1" applyAlignment="1">
      <alignment horizontal="right" vertical="center"/>
    </xf>
    <xf numFmtId="176" fontId="7" fillId="0" borderId="40" xfId="69" applyNumberFormat="1" applyFont="1" applyFill="1" applyBorder="1" applyAlignment="1">
      <alignment horizontal="right" vertical="center"/>
    </xf>
    <xf numFmtId="176" fontId="7" fillId="0" borderId="41" xfId="69" applyNumberFormat="1" applyFont="1" applyFill="1" applyBorder="1" applyAlignment="1">
      <alignment horizontal="right" vertical="center"/>
    </xf>
    <xf numFmtId="0" fontId="7" fillId="0" borderId="53" xfId="69" applyFont="1" applyFill="1" applyBorder="1" applyAlignment="1">
      <alignment vertical="center"/>
    </xf>
    <xf numFmtId="0" fontId="7" fillId="0" borderId="27" xfId="69" applyFont="1" applyFill="1" applyBorder="1" applyAlignment="1">
      <alignment vertical="center"/>
    </xf>
    <xf numFmtId="0" fontId="7" fillId="0" borderId="52" xfId="69" applyFont="1" applyFill="1" applyBorder="1" applyAlignment="1">
      <alignment vertical="center"/>
    </xf>
    <xf numFmtId="190" fontId="7" fillId="0" borderId="53" xfId="69" applyNumberFormat="1" applyFont="1" applyFill="1" applyBorder="1" applyAlignment="1">
      <alignment horizontal="right" vertical="center"/>
    </xf>
    <xf numFmtId="190" fontId="7" fillId="0" borderId="27" xfId="69" applyNumberFormat="1" applyFont="1" applyFill="1" applyBorder="1" applyAlignment="1">
      <alignment horizontal="right" vertical="center"/>
    </xf>
    <xf numFmtId="190" fontId="7" fillId="0" borderId="28" xfId="69" applyNumberFormat="1" applyFont="1" applyFill="1" applyBorder="1" applyAlignment="1">
      <alignment horizontal="right" vertical="center"/>
    </xf>
    <xf numFmtId="0" fontId="7" fillId="0" borderId="0" xfId="69" applyFont="1" applyFill="1" applyBorder="1" applyAlignment="1" applyProtection="1">
      <alignment horizontal="center" vertical="center"/>
      <protection hidden="1"/>
    </xf>
    <xf numFmtId="189" fontId="7" fillId="0" borderId="0" xfId="69" applyNumberFormat="1" applyFont="1" applyFill="1" applyBorder="1" applyAlignment="1" applyProtection="1">
      <alignment horizontal="center" vertical="center"/>
      <protection hidden="1"/>
    </xf>
    <xf numFmtId="0" fontId="35" fillId="0" borderId="0" xfId="69" applyNumberFormat="1" applyFont="1" applyFill="1" applyBorder="1" applyAlignment="1" applyProtection="1">
      <alignment horizontal="left" vertical="center" wrapText="1"/>
      <protection hidden="1"/>
    </xf>
    <xf numFmtId="0" fontId="20" fillId="0" borderId="50" xfId="67" applyFont="1" applyFill="1" applyBorder="1" applyAlignment="1">
      <alignment horizontal="center" vertical="center"/>
    </xf>
    <xf numFmtId="0" fontId="20" fillId="0" borderId="21" xfId="67" applyFont="1" applyFill="1" applyBorder="1" applyAlignment="1">
      <alignment horizontal="center" vertical="center"/>
    </xf>
    <xf numFmtId="0" fontId="20" fillId="0" borderId="54" xfId="67" applyFont="1" applyFill="1" applyBorder="1" applyAlignment="1">
      <alignment horizontal="center" vertical="center"/>
    </xf>
    <xf numFmtId="0" fontId="20" fillId="0" borderId="53" xfId="67" applyFont="1" applyFill="1" applyBorder="1" applyAlignment="1">
      <alignment horizontal="center" vertical="center"/>
    </xf>
    <xf numFmtId="0" fontId="20" fillId="0" borderId="27" xfId="67" applyFont="1" applyFill="1" applyBorder="1" applyAlignment="1">
      <alignment horizontal="center" vertical="center"/>
    </xf>
    <xf numFmtId="0" fontId="20" fillId="0" borderId="52" xfId="67" applyFont="1" applyFill="1" applyBorder="1" applyAlignment="1">
      <alignment horizontal="center" vertical="center"/>
    </xf>
    <xf numFmtId="0" fontId="20" fillId="0" borderId="50" xfId="69" applyFont="1" applyFill="1" applyBorder="1" applyAlignment="1">
      <alignment vertical="center"/>
    </xf>
    <xf numFmtId="0" fontId="20" fillId="0" borderId="40" xfId="69" applyFont="1" applyFill="1" applyBorder="1" applyAlignment="1">
      <alignment vertical="center"/>
    </xf>
    <xf numFmtId="0" fontId="20" fillId="0" borderId="51" xfId="69" applyFont="1" applyFill="1" applyBorder="1" applyAlignment="1">
      <alignment vertical="center"/>
    </xf>
    <xf numFmtId="0" fontId="7" fillId="0" borderId="16" xfId="69" applyFont="1" applyFill="1" applyBorder="1" applyAlignment="1">
      <alignment horizontal="left" vertical="center"/>
    </xf>
    <xf numFmtId="0" fontId="7" fillId="0" borderId="0" xfId="69" applyFont="1" applyFill="1" applyBorder="1" applyAlignment="1">
      <alignment horizontal="left" vertical="center"/>
    </xf>
    <xf numFmtId="0" fontId="7" fillId="0" borderId="70" xfId="69" applyFont="1" applyFill="1" applyBorder="1" applyAlignment="1">
      <alignment horizontal="left" vertical="center"/>
    </xf>
    <xf numFmtId="180" fontId="7" fillId="0" borderId="16" xfId="69" applyNumberFormat="1" applyFont="1" applyFill="1" applyBorder="1" applyAlignment="1">
      <alignment horizontal="right" vertical="center"/>
    </xf>
    <xf numFmtId="180" fontId="7" fillId="0" borderId="0" xfId="69" applyNumberFormat="1" applyFont="1" applyFill="1" applyBorder="1" applyAlignment="1">
      <alignment horizontal="right" vertical="center"/>
    </xf>
    <xf numFmtId="180" fontId="7" fillId="0" borderId="70" xfId="69" applyNumberFormat="1" applyFont="1" applyFill="1" applyBorder="1" applyAlignment="1">
      <alignment horizontal="right" vertical="center"/>
    </xf>
    <xf numFmtId="49" fontId="7" fillId="0" borderId="0" xfId="69" applyNumberFormat="1" applyFont="1" applyFill="1" applyBorder="1" applyAlignment="1">
      <alignment horizontal="center" vertical="center"/>
    </xf>
    <xf numFmtId="0" fontId="20" fillId="0" borderId="45" xfId="51" applyFont="1" applyFill="1" applyBorder="1" applyAlignment="1">
      <alignment horizontal="left" vertical="center"/>
    </xf>
    <xf numFmtId="0" fontId="20" fillId="0" borderId="17" xfId="51" applyFont="1" applyFill="1" applyBorder="1" applyAlignment="1">
      <alignment horizontal="left" vertical="center"/>
    </xf>
    <xf numFmtId="0" fontId="20" fillId="0" borderId="18" xfId="51" applyFont="1" applyFill="1" applyBorder="1" applyAlignment="1">
      <alignment horizontal="left" vertical="center"/>
    </xf>
    <xf numFmtId="0" fontId="20" fillId="0" borderId="45" xfId="51" applyFont="1" applyFill="1" applyBorder="1" applyAlignment="1">
      <alignment horizontal="center" vertical="center" wrapText="1"/>
    </xf>
    <xf numFmtId="0" fontId="20" fillId="0" borderId="17" xfId="51" applyFont="1" applyFill="1" applyBorder="1" applyAlignment="1">
      <alignment horizontal="center" vertical="center" wrapText="1"/>
    </xf>
    <xf numFmtId="0" fontId="20" fillId="0" borderId="18" xfId="51" applyFont="1" applyFill="1" applyBorder="1" applyAlignment="1">
      <alignment horizontal="center" vertical="center" wrapText="1"/>
    </xf>
    <xf numFmtId="0" fontId="20" fillId="0" borderId="16" xfId="51" applyFont="1" applyFill="1" applyBorder="1" applyAlignment="1">
      <alignment horizontal="center" vertical="center" wrapText="1"/>
    </xf>
    <xf numFmtId="0" fontId="20" fillId="0" borderId="0" xfId="51" applyFont="1" applyFill="1" applyBorder="1" applyAlignment="1">
      <alignment horizontal="center" vertical="center" wrapText="1"/>
    </xf>
    <xf numFmtId="0" fontId="20" fillId="0" borderId="70" xfId="51" applyFont="1" applyFill="1" applyBorder="1" applyAlignment="1">
      <alignment horizontal="center" vertical="center" wrapText="1"/>
    </xf>
    <xf numFmtId="0" fontId="20" fillId="0" borderId="80" xfId="51" applyFont="1" applyFill="1" applyBorder="1" applyAlignment="1">
      <alignment horizontal="center" vertical="center" wrapText="1"/>
    </xf>
    <xf numFmtId="0" fontId="20" fillId="0" borderId="81" xfId="51" applyFont="1" applyFill="1" applyBorder="1" applyAlignment="1">
      <alignment horizontal="center" vertical="center" wrapText="1"/>
    </xf>
    <xf numFmtId="0" fontId="20" fillId="0" borderId="82" xfId="51" applyFont="1" applyFill="1" applyBorder="1" applyAlignment="1">
      <alignment horizontal="center" vertical="center" wrapText="1"/>
    </xf>
    <xf numFmtId="176" fontId="7" fillId="0" borderId="45" xfId="69" applyNumberFormat="1" applyFont="1" applyFill="1" applyBorder="1" applyAlignment="1">
      <alignment horizontal="right" vertical="center"/>
    </xf>
    <xf numFmtId="176" fontId="7" fillId="0" borderId="17" xfId="69" applyNumberFormat="1" applyFont="1" applyFill="1" applyBorder="1" applyAlignment="1">
      <alignment horizontal="right" vertical="center"/>
    </xf>
    <xf numFmtId="176" fontId="7" fillId="0" borderId="18" xfId="69" applyNumberFormat="1" applyFont="1" applyFill="1" applyBorder="1" applyAlignment="1">
      <alignment horizontal="right" vertical="center"/>
    </xf>
    <xf numFmtId="176" fontId="7" fillId="0" borderId="51" xfId="69" applyNumberFormat="1" applyFont="1" applyFill="1" applyBorder="1" applyAlignment="1">
      <alignment horizontal="right" vertical="center"/>
    </xf>
    <xf numFmtId="0" fontId="20" fillId="0" borderId="80" xfId="51" applyFont="1" applyFill="1" applyBorder="1" applyAlignment="1">
      <alignment horizontal="left" vertical="center"/>
    </xf>
    <xf numFmtId="0" fontId="20" fillId="0" borderId="81" xfId="51" applyFont="1" applyFill="1" applyBorder="1" applyAlignment="1">
      <alignment horizontal="left" vertical="center"/>
    </xf>
    <xf numFmtId="0" fontId="20" fillId="0" borderId="82" xfId="51" applyFont="1" applyFill="1" applyBorder="1" applyAlignment="1">
      <alignment horizontal="left" vertical="center"/>
    </xf>
    <xf numFmtId="186" fontId="7" fillId="0" borderId="53" xfId="69" applyNumberFormat="1" applyFont="1" applyFill="1" applyBorder="1" applyAlignment="1">
      <alignment horizontal="right" vertical="center"/>
    </xf>
    <xf numFmtId="186" fontId="7" fillId="0" borderId="27" xfId="69" applyNumberFormat="1" applyFont="1" applyFill="1" applyBorder="1" applyAlignment="1">
      <alignment horizontal="right" vertical="center"/>
    </xf>
    <xf numFmtId="186" fontId="7" fillId="0" borderId="28" xfId="69" applyNumberFormat="1" applyFont="1" applyFill="1" applyBorder="1" applyAlignment="1">
      <alignment horizontal="right" vertical="center"/>
    </xf>
    <xf numFmtId="176" fontId="7" fillId="0" borderId="53" xfId="69" applyNumberFormat="1" applyFont="1" applyFill="1" applyBorder="1" applyAlignment="1">
      <alignment horizontal="right" vertical="center"/>
    </xf>
    <xf numFmtId="176" fontId="7" fillId="0" borderId="27" xfId="69" applyNumberFormat="1" applyFont="1" applyFill="1" applyBorder="1" applyAlignment="1">
      <alignment horizontal="right" vertical="center"/>
    </xf>
    <xf numFmtId="176" fontId="7" fillId="0" borderId="52" xfId="69" applyNumberFormat="1" applyFont="1" applyFill="1" applyBorder="1" applyAlignment="1">
      <alignment horizontal="right" vertical="center"/>
    </xf>
    <xf numFmtId="0" fontId="7" fillId="0" borderId="90" xfId="69" applyFont="1" applyFill="1" applyBorder="1" applyAlignment="1">
      <alignment horizontal="center" vertical="center"/>
    </xf>
    <xf numFmtId="0" fontId="7" fillId="0" borderId="34" xfId="69" applyFont="1" applyFill="1" applyBorder="1" applyAlignment="1">
      <alignment horizontal="center" vertical="center"/>
    </xf>
    <xf numFmtId="0" fontId="7" fillId="0" borderId="35" xfId="69" applyFont="1" applyFill="1" applyBorder="1" applyAlignment="1">
      <alignment horizontal="center" vertical="center"/>
    </xf>
    <xf numFmtId="0" fontId="7" fillId="0" borderId="50" xfId="69" applyFont="1" applyFill="1" applyBorder="1" applyAlignment="1">
      <alignment horizontal="center" vertical="center" wrapText="1"/>
    </xf>
    <xf numFmtId="0" fontId="7" fillId="0" borderId="21" xfId="69" applyFont="1" applyFill="1" applyBorder="1" applyAlignment="1">
      <alignment horizontal="center" vertical="center"/>
    </xf>
    <xf numFmtId="0" fontId="7" fillId="0" borderId="54" xfId="69" applyFont="1" applyFill="1" applyBorder="1" applyAlignment="1">
      <alignment horizontal="center" vertical="center"/>
    </xf>
    <xf numFmtId="0" fontId="7" fillId="0" borderId="46" xfId="69" applyFont="1" applyFill="1" applyBorder="1" applyAlignment="1">
      <alignment horizontal="center" vertical="center"/>
    </xf>
    <xf numFmtId="0" fontId="7" fillId="0" borderId="71" xfId="69" applyFont="1" applyFill="1" applyBorder="1" applyAlignment="1">
      <alignment horizontal="center" vertical="center"/>
    </xf>
    <xf numFmtId="0" fontId="7" fillId="0" borderId="49" xfId="69" applyFont="1" applyFill="1" applyBorder="1" applyAlignment="1">
      <alignment horizontal="center" vertical="center"/>
    </xf>
    <xf numFmtId="0" fontId="36" fillId="0" borderId="40" xfId="69" applyFont="1" applyFill="1" applyBorder="1">
      <alignment vertical="center"/>
    </xf>
    <xf numFmtId="0" fontId="36" fillId="0" borderId="51" xfId="69" applyFont="1" applyFill="1" applyBorder="1">
      <alignment vertical="center"/>
    </xf>
    <xf numFmtId="0" fontId="7" fillId="0" borderId="21" xfId="69" applyFont="1" applyFill="1" applyBorder="1" applyAlignment="1">
      <alignment horizontal="center" vertical="center" wrapText="1"/>
    </xf>
    <xf numFmtId="0" fontId="7" fillId="0" borderId="54" xfId="69" applyFont="1" applyFill="1" applyBorder="1" applyAlignment="1">
      <alignment horizontal="center" vertical="center" wrapText="1"/>
    </xf>
    <xf numFmtId="0" fontId="7" fillId="0" borderId="46" xfId="69" applyFont="1" applyFill="1" applyBorder="1" applyAlignment="1">
      <alignment horizontal="center" vertical="center" wrapText="1"/>
    </xf>
    <xf numFmtId="0" fontId="7" fillId="0" borderId="71" xfId="69" applyFont="1" applyFill="1" applyBorder="1" applyAlignment="1">
      <alignment horizontal="center" vertical="center" wrapText="1"/>
    </xf>
    <xf numFmtId="0" fontId="7" fillId="0" borderId="49" xfId="69" applyFont="1" applyFill="1" applyBorder="1" applyAlignment="1">
      <alignment horizontal="center" vertical="center" wrapText="1"/>
    </xf>
    <xf numFmtId="0" fontId="7" fillId="0" borderId="53" xfId="69" applyFont="1" applyFill="1" applyBorder="1" applyAlignment="1">
      <alignment vertical="center" shrinkToFit="1"/>
    </xf>
    <xf numFmtId="0" fontId="7" fillId="0" borderId="27" xfId="69" applyFont="1" applyFill="1" applyBorder="1" applyAlignment="1">
      <alignment vertical="center" shrinkToFit="1"/>
    </xf>
    <xf numFmtId="0" fontId="7" fillId="0" borderId="52" xfId="69" applyFont="1" applyFill="1" applyBorder="1" applyAlignment="1">
      <alignment vertical="center" shrinkToFit="1"/>
    </xf>
    <xf numFmtId="0" fontId="35" fillId="0" borderId="50" xfId="69" applyFont="1" applyFill="1" applyBorder="1" applyAlignment="1">
      <alignment horizontal="center" vertical="center" wrapText="1"/>
    </xf>
    <xf numFmtId="0" fontId="35" fillId="0" borderId="21" xfId="69" applyFont="1" applyFill="1" applyBorder="1" applyAlignment="1">
      <alignment horizontal="center" vertical="center" wrapText="1"/>
    </xf>
    <xf numFmtId="0" fontId="35" fillId="0" borderId="54" xfId="69" applyFont="1" applyFill="1" applyBorder="1" applyAlignment="1">
      <alignment horizontal="center" vertical="center" wrapText="1"/>
    </xf>
    <xf numFmtId="0" fontId="35" fillId="0" borderId="46" xfId="69" applyFont="1" applyFill="1" applyBorder="1" applyAlignment="1">
      <alignment horizontal="center" vertical="center" wrapText="1"/>
    </xf>
    <xf numFmtId="0" fontId="35" fillId="0" borderId="71" xfId="69" applyFont="1" applyFill="1" applyBorder="1" applyAlignment="1">
      <alignment horizontal="center" vertical="center" wrapText="1"/>
    </xf>
    <xf numFmtId="0" fontId="35" fillId="0" borderId="49" xfId="69" applyFont="1" applyFill="1" applyBorder="1" applyAlignment="1">
      <alignment horizontal="center" vertical="center" wrapText="1"/>
    </xf>
    <xf numFmtId="0" fontId="7" fillId="0" borderId="20" xfId="69" applyFont="1" applyFill="1" applyBorder="1" applyAlignment="1">
      <alignment horizontal="center" vertical="center" textRotation="255"/>
    </xf>
    <xf numFmtId="0" fontId="7" fillId="0" borderId="21" xfId="69" applyFont="1" applyFill="1" applyBorder="1" applyAlignment="1">
      <alignment horizontal="center" vertical="center" textRotation="255"/>
    </xf>
    <xf numFmtId="0" fontId="7" fillId="0" borderId="54" xfId="69" applyFont="1" applyFill="1" applyBorder="1" applyAlignment="1">
      <alignment horizontal="center" vertical="center" textRotation="255"/>
    </xf>
    <xf numFmtId="0" fontId="7" fillId="0" borderId="16" xfId="69" applyFont="1" applyFill="1" applyBorder="1" applyAlignment="1">
      <alignment horizontal="center" vertical="center" textRotation="255"/>
    </xf>
    <xf numFmtId="0" fontId="7" fillId="0" borderId="0" xfId="69" applyFont="1" applyFill="1" applyBorder="1" applyAlignment="1">
      <alignment horizontal="center" vertical="center" textRotation="255"/>
    </xf>
    <xf numFmtId="0" fontId="7" fillId="0" borderId="47" xfId="69" applyFont="1" applyFill="1" applyBorder="1" applyAlignment="1">
      <alignment horizontal="center" vertical="center" textRotation="255"/>
    </xf>
    <xf numFmtId="0" fontId="7" fillId="0" borderId="80" xfId="69" applyFont="1" applyFill="1" applyBorder="1" applyAlignment="1">
      <alignment horizontal="center" vertical="center" textRotation="255"/>
    </xf>
    <xf numFmtId="0" fontId="7" fillId="0" borderId="81" xfId="69" applyFont="1" applyFill="1" applyBorder="1" applyAlignment="1">
      <alignment horizontal="center" vertical="center" textRotation="255"/>
    </xf>
    <xf numFmtId="0" fontId="7" fillId="0" borderId="76" xfId="69" applyFont="1" applyFill="1" applyBorder="1" applyAlignment="1">
      <alignment horizontal="center" vertical="center" textRotation="255"/>
    </xf>
    <xf numFmtId="0" fontId="7" fillId="0" borderId="50" xfId="69" applyFont="1" applyFill="1" applyBorder="1" applyAlignment="1">
      <alignment horizontal="center" vertical="center"/>
    </xf>
    <xf numFmtId="0" fontId="7" fillId="0" borderId="31" xfId="69" applyFont="1" applyFill="1" applyBorder="1" applyAlignment="1">
      <alignment horizontal="center" vertical="center"/>
    </xf>
    <xf numFmtId="0" fontId="7" fillId="0" borderId="28" xfId="69" applyFont="1" applyFill="1" applyBorder="1" applyAlignment="1">
      <alignment horizontal="center" vertical="center"/>
    </xf>
    <xf numFmtId="0" fontId="7" fillId="0" borderId="89" xfId="69" applyFont="1" applyFill="1" applyBorder="1" applyAlignment="1">
      <alignment horizontal="center" vertical="center"/>
    </xf>
    <xf numFmtId="186" fontId="7" fillId="0" borderId="81" xfId="69" applyNumberFormat="1" applyFont="1" applyFill="1" applyBorder="1" applyAlignment="1">
      <alignment horizontal="right" vertical="center"/>
    </xf>
    <xf numFmtId="186" fontId="7" fillId="0" borderId="82" xfId="69" applyNumberFormat="1" applyFont="1" applyFill="1" applyBorder="1" applyAlignment="1">
      <alignment horizontal="right" vertical="center"/>
    </xf>
    <xf numFmtId="0" fontId="7" fillId="0" borderId="80" xfId="69" applyFont="1" applyFill="1" applyBorder="1" applyAlignment="1">
      <alignment horizontal="center" vertical="center"/>
    </xf>
    <xf numFmtId="0" fontId="7" fillId="0" borderId="81" xfId="69" applyFont="1" applyFill="1" applyBorder="1" applyAlignment="1">
      <alignment horizontal="center" vertical="center"/>
    </xf>
    <xf numFmtId="0" fontId="7" fillId="0" borderId="86" xfId="69" applyFont="1" applyFill="1" applyBorder="1" applyAlignment="1">
      <alignment horizontal="center" vertical="center"/>
    </xf>
    <xf numFmtId="0" fontId="7" fillId="0" borderId="87" xfId="69" applyFont="1" applyFill="1" applyBorder="1" applyAlignment="1">
      <alignment horizontal="center" vertical="center"/>
    </xf>
    <xf numFmtId="176" fontId="7" fillId="0" borderId="87" xfId="69" applyNumberFormat="1" applyFont="1" applyFill="1" applyBorder="1" applyAlignment="1">
      <alignment horizontal="right" vertical="center"/>
    </xf>
    <xf numFmtId="176" fontId="7" fillId="0" borderId="88" xfId="69" applyNumberFormat="1" applyFont="1" applyFill="1" applyBorder="1" applyAlignment="1">
      <alignment horizontal="right" vertical="center"/>
    </xf>
    <xf numFmtId="176" fontId="7" fillId="0" borderId="15" xfId="69" applyNumberFormat="1" applyFont="1" applyFill="1" applyBorder="1" applyAlignment="1">
      <alignment horizontal="right" vertical="center"/>
    </xf>
    <xf numFmtId="176" fontId="20" fillId="0" borderId="48" xfId="69" applyNumberFormat="1" applyFont="1" applyFill="1" applyBorder="1" applyAlignment="1">
      <alignment horizontal="right" vertical="center"/>
    </xf>
    <xf numFmtId="176" fontId="20" fillId="0" borderId="40" xfId="69" applyNumberFormat="1" applyFont="1" applyFill="1" applyBorder="1" applyAlignment="1">
      <alignment horizontal="right" vertical="center"/>
    </xf>
    <xf numFmtId="176" fontId="20" fillId="0" borderId="41" xfId="69" applyNumberFormat="1" applyFont="1" applyFill="1" applyBorder="1" applyAlignment="1">
      <alignment horizontal="right" vertical="center"/>
    </xf>
    <xf numFmtId="190" fontId="20" fillId="0" borderId="50" xfId="69" applyNumberFormat="1" applyFont="1" applyFill="1" applyBorder="1" applyAlignment="1">
      <alignment horizontal="right" vertical="center"/>
    </xf>
    <xf numFmtId="190" fontId="20" fillId="0" borderId="21" xfId="69" applyNumberFormat="1" applyFont="1" applyFill="1" applyBorder="1" applyAlignment="1">
      <alignment horizontal="right" vertical="center"/>
    </xf>
    <xf numFmtId="190" fontId="20" fillId="0" borderId="22" xfId="69" applyNumberFormat="1" applyFont="1" applyFill="1" applyBorder="1" applyAlignment="1">
      <alignment horizontal="right" vertical="center"/>
    </xf>
    <xf numFmtId="180" fontId="7" fillId="0" borderId="87" xfId="69" applyNumberFormat="1" applyFont="1" applyFill="1" applyBorder="1" applyAlignment="1">
      <alignment horizontal="right" vertical="center"/>
    </xf>
    <xf numFmtId="180" fontId="7" fillId="0" borderId="88" xfId="69" applyNumberFormat="1" applyFont="1" applyFill="1" applyBorder="1" applyAlignment="1">
      <alignment horizontal="right" vertical="center"/>
    </xf>
    <xf numFmtId="180" fontId="7" fillId="0" borderId="15" xfId="69" applyNumberFormat="1" applyFont="1" applyFill="1" applyBorder="1" applyAlignment="1">
      <alignment horizontal="right" vertical="center"/>
    </xf>
    <xf numFmtId="186" fontId="7" fillId="0" borderId="52" xfId="69" applyNumberFormat="1" applyFont="1" applyFill="1" applyBorder="1" applyAlignment="1">
      <alignment horizontal="right" vertical="center"/>
    </xf>
    <xf numFmtId="0" fontId="20" fillId="0" borderId="21" xfId="69" applyFont="1" applyFill="1" applyBorder="1" applyAlignment="1">
      <alignment vertical="center"/>
    </xf>
    <xf numFmtId="0" fontId="20" fillId="0" borderId="54" xfId="69" applyFont="1" applyFill="1" applyBorder="1" applyAlignment="1">
      <alignment vertical="center"/>
    </xf>
    <xf numFmtId="186" fontId="7" fillId="0" borderId="48" xfId="69" applyNumberFormat="1" applyFont="1" applyFill="1" applyBorder="1" applyAlignment="1">
      <alignment horizontal="right" vertical="center"/>
    </xf>
    <xf numFmtId="186" fontId="7" fillId="0" borderId="40" xfId="69" applyNumberFormat="1" applyFont="1" applyFill="1" applyBorder="1" applyAlignment="1">
      <alignment horizontal="right" vertical="center"/>
    </xf>
    <xf numFmtId="186" fontId="7" fillId="0" borderId="51" xfId="69" applyNumberFormat="1" applyFont="1" applyFill="1" applyBorder="1" applyAlignment="1">
      <alignment horizontal="right" vertical="center"/>
    </xf>
    <xf numFmtId="0" fontId="7" fillId="0" borderId="45" xfId="69" applyFont="1" applyFill="1" applyBorder="1" applyAlignment="1">
      <alignment horizontal="center" vertical="center" wrapText="1"/>
    </xf>
    <xf numFmtId="0" fontId="7" fillId="0" borderId="17" xfId="69" applyFont="1" applyFill="1" applyBorder="1" applyAlignment="1">
      <alignment horizontal="center" vertical="center" wrapText="1"/>
    </xf>
    <xf numFmtId="0" fontId="7" fillId="0" borderId="32" xfId="69" applyFont="1" applyFill="1" applyBorder="1" applyAlignment="1">
      <alignment horizontal="center" vertical="center" wrapText="1"/>
    </xf>
    <xf numFmtId="0" fontId="7" fillId="0" borderId="16" xfId="69" applyFont="1" applyFill="1" applyBorder="1" applyAlignment="1">
      <alignment horizontal="center" vertical="center" wrapText="1"/>
    </xf>
    <xf numFmtId="0" fontId="7" fillId="0" borderId="0" xfId="69" applyFont="1" applyFill="1" applyBorder="1" applyAlignment="1">
      <alignment horizontal="center" vertical="center" wrapText="1"/>
    </xf>
    <xf numFmtId="0" fontId="7" fillId="0" borderId="47" xfId="69" applyFont="1" applyFill="1" applyBorder="1" applyAlignment="1">
      <alignment horizontal="center" vertical="center" wrapText="1"/>
    </xf>
    <xf numFmtId="0" fontId="7" fillId="0" borderId="80" xfId="69" applyFont="1" applyFill="1" applyBorder="1" applyAlignment="1">
      <alignment horizontal="center" vertical="center" wrapText="1"/>
    </xf>
    <xf numFmtId="0" fontId="7" fillId="0" borderId="81" xfId="69" applyFont="1" applyFill="1" applyBorder="1" applyAlignment="1">
      <alignment horizontal="center" vertical="center" wrapText="1"/>
    </xf>
    <xf numFmtId="0" fontId="7" fillId="0" borderId="76" xfId="69" applyFont="1" applyFill="1" applyBorder="1" applyAlignment="1">
      <alignment horizontal="center" vertical="center" wrapText="1"/>
    </xf>
    <xf numFmtId="0" fontId="7" fillId="0" borderId="20" xfId="69" applyFont="1" applyFill="1" applyBorder="1" applyAlignment="1">
      <alignment horizontal="center" vertical="center"/>
    </xf>
    <xf numFmtId="0" fontId="7" fillId="0" borderId="76" xfId="69" applyFont="1" applyFill="1" applyBorder="1" applyAlignment="1">
      <alignment horizontal="center" vertical="center"/>
    </xf>
    <xf numFmtId="0" fontId="20" fillId="0" borderId="65" xfId="69" applyFont="1" applyFill="1" applyBorder="1" applyAlignment="1">
      <alignment vertical="center"/>
    </xf>
    <xf numFmtId="0" fontId="20" fillId="0" borderId="34" xfId="69" applyFont="1" applyFill="1" applyBorder="1" applyAlignment="1">
      <alignment vertical="center"/>
    </xf>
    <xf numFmtId="0" fontId="20" fillId="0" borderId="85" xfId="69" applyFont="1" applyFill="1" applyBorder="1" applyAlignment="1">
      <alignment vertical="center"/>
    </xf>
    <xf numFmtId="176" fontId="20" fillId="0" borderId="65" xfId="69" applyNumberFormat="1" applyFont="1" applyFill="1" applyBorder="1" applyAlignment="1">
      <alignment horizontal="right" vertical="center"/>
    </xf>
    <xf numFmtId="176" fontId="20" fillId="0" borderId="17" xfId="69" applyNumberFormat="1" applyFont="1" applyFill="1" applyBorder="1" applyAlignment="1">
      <alignment horizontal="right" vertical="center"/>
    </xf>
    <xf numFmtId="176" fontId="20" fillId="0" borderId="18" xfId="69" applyNumberFormat="1" applyFont="1" applyFill="1" applyBorder="1" applyAlignment="1">
      <alignment horizontal="right" vertical="center"/>
    </xf>
    <xf numFmtId="0" fontId="7" fillId="0" borderId="33" xfId="69" applyFont="1" applyFill="1" applyBorder="1" applyAlignment="1">
      <alignment horizontal="center" vertical="center"/>
    </xf>
    <xf numFmtId="186" fontId="7" fillId="0" borderId="80" xfId="69" applyNumberFormat="1" applyFont="1" applyFill="1" applyBorder="1" applyAlignment="1">
      <alignment horizontal="right" vertical="center"/>
    </xf>
    <xf numFmtId="0" fontId="7" fillId="0" borderId="45" xfId="54" applyFont="1" applyFill="1" applyBorder="1" applyAlignment="1">
      <alignment horizontal="left" vertical="center"/>
    </xf>
    <xf numFmtId="0" fontId="7" fillId="0" borderId="17" xfId="54" applyFont="1" applyFill="1" applyBorder="1" applyAlignment="1">
      <alignment horizontal="left" vertical="center"/>
    </xf>
    <xf numFmtId="0" fontId="7" fillId="0" borderId="18" xfId="54" applyFont="1" applyFill="1" applyBorder="1" applyAlignment="1">
      <alignment horizontal="left" vertical="center"/>
    </xf>
    <xf numFmtId="0" fontId="7" fillId="0" borderId="80" xfId="69" applyFont="1" applyFill="1" applyBorder="1" applyAlignment="1">
      <alignment horizontal="left" vertical="center"/>
    </xf>
    <xf numFmtId="0" fontId="7" fillId="0" borderId="81" xfId="69" applyFont="1" applyFill="1" applyBorder="1" applyAlignment="1">
      <alignment horizontal="left" vertical="center"/>
    </xf>
    <xf numFmtId="0" fontId="7" fillId="0" borderId="82" xfId="69" applyFont="1" applyFill="1" applyBorder="1" applyAlignment="1">
      <alignment horizontal="left" vertical="center"/>
    </xf>
    <xf numFmtId="186" fontId="7" fillId="0" borderId="41" xfId="69" applyNumberFormat="1" applyFont="1" applyFill="1" applyBorder="1" applyAlignment="1">
      <alignment horizontal="right" vertical="center"/>
    </xf>
    <xf numFmtId="0" fontId="7" fillId="0" borderId="41" xfId="69" applyFont="1" applyFill="1" applyBorder="1" applyAlignment="1">
      <alignment horizontal="center" vertical="center"/>
    </xf>
    <xf numFmtId="49" fontId="32" fillId="0" borderId="0" xfId="69" applyNumberFormat="1" applyFont="1" applyFill="1" applyAlignment="1">
      <alignment horizontal="center" vertical="center"/>
    </xf>
    <xf numFmtId="0" fontId="7" fillId="0" borderId="13" xfId="69" applyFont="1" applyFill="1" applyBorder="1" applyAlignment="1">
      <alignment horizontal="center" vertical="center"/>
    </xf>
    <xf numFmtId="0" fontId="7" fillId="0" borderId="32" xfId="69" applyFont="1" applyFill="1" applyBorder="1" applyAlignment="1">
      <alignment horizontal="center" vertical="center"/>
    </xf>
    <xf numFmtId="0" fontId="7" fillId="0" borderId="14" xfId="69" applyFont="1" applyFill="1" applyBorder="1" applyAlignment="1">
      <alignment horizontal="center" vertical="center"/>
    </xf>
    <xf numFmtId="0" fontId="7" fillId="0" borderId="66" xfId="69" applyFont="1" applyFill="1" applyBorder="1" applyAlignment="1">
      <alignment horizontal="center" vertical="center"/>
    </xf>
    <xf numFmtId="0" fontId="7" fillId="0" borderId="47" xfId="69" applyFont="1" applyFill="1" applyBorder="1" applyAlignment="1">
      <alignment horizontal="center" vertical="center"/>
    </xf>
    <xf numFmtId="0" fontId="7" fillId="0" borderId="67" xfId="69" applyFont="1" applyFill="1" applyBorder="1" applyAlignment="1">
      <alignment horizontal="center" vertical="center"/>
    </xf>
    <xf numFmtId="0" fontId="7" fillId="0" borderId="73" xfId="69" applyFont="1" applyFill="1" applyBorder="1" applyAlignment="1">
      <alignment horizontal="center" vertical="center"/>
    </xf>
    <xf numFmtId="0" fontId="7" fillId="0" borderId="55" xfId="69" applyFont="1" applyFill="1" applyBorder="1" applyAlignment="1">
      <alignment horizontal="center" vertical="center"/>
    </xf>
    <xf numFmtId="0" fontId="7" fillId="0" borderId="65" xfId="69" applyFont="1" applyFill="1" applyBorder="1" applyAlignment="1">
      <alignment horizontal="center" vertical="center"/>
    </xf>
    <xf numFmtId="0" fontId="7" fillId="0" borderId="19" xfId="69" applyFont="1" applyFill="1" applyBorder="1" applyAlignment="1">
      <alignment horizontal="center" vertical="center"/>
    </xf>
    <xf numFmtId="0" fontId="7" fillId="0" borderId="68" xfId="69" applyFont="1" applyFill="1" applyBorder="1" applyAlignment="1">
      <alignment horizontal="center" vertical="center"/>
    </xf>
    <xf numFmtId="0" fontId="7" fillId="0" borderId="69" xfId="69" applyFont="1" applyFill="1" applyBorder="1" applyAlignment="1">
      <alignment horizontal="center" vertical="center"/>
    </xf>
    <xf numFmtId="0" fontId="7" fillId="0" borderId="74" xfId="69" applyFont="1" applyFill="1" applyBorder="1" applyAlignment="1">
      <alignment horizontal="center" vertical="center"/>
    </xf>
    <xf numFmtId="0" fontId="7" fillId="0" borderId="72" xfId="69" applyFont="1" applyFill="1" applyBorder="1" applyAlignment="1">
      <alignment horizontal="center" vertical="center"/>
    </xf>
    <xf numFmtId="0" fontId="7" fillId="0" borderId="12" xfId="69" applyFont="1" applyFill="1" applyBorder="1" applyAlignment="1">
      <alignment horizontal="center" vertical="center"/>
    </xf>
    <xf numFmtId="186" fontId="7" fillId="0" borderId="45" xfId="69" applyNumberFormat="1" applyFont="1" applyFill="1" applyBorder="1" applyAlignment="1">
      <alignment horizontal="right" vertical="center"/>
    </xf>
    <xf numFmtId="186" fontId="7" fillId="0" borderId="17" xfId="69" applyNumberFormat="1" applyFont="1" applyFill="1" applyBorder="1" applyAlignment="1">
      <alignment horizontal="right" vertical="center"/>
    </xf>
    <xf numFmtId="186" fontId="7" fillId="0" borderId="18" xfId="69" applyNumberFormat="1" applyFont="1" applyFill="1" applyBorder="1" applyAlignment="1">
      <alignment horizontal="right" vertical="center"/>
    </xf>
    <xf numFmtId="0" fontId="7" fillId="0" borderId="45" xfId="69" applyFont="1" applyFill="1" applyBorder="1" applyAlignment="1">
      <alignment horizontal="left" vertical="center"/>
    </xf>
    <xf numFmtId="0" fontId="7" fillId="0" borderId="17" xfId="69" applyFont="1" applyFill="1" applyBorder="1" applyAlignment="1">
      <alignment horizontal="left" vertical="center"/>
    </xf>
    <xf numFmtId="0" fontId="7" fillId="0" borderId="18" xfId="69" applyFont="1" applyFill="1" applyBorder="1" applyAlignment="1">
      <alignment horizontal="left" vertical="center"/>
    </xf>
    <xf numFmtId="188" fontId="7" fillId="0" borderId="16" xfId="69" applyNumberFormat="1" applyFont="1" applyFill="1" applyBorder="1" applyAlignment="1">
      <alignment horizontal="right" vertical="center"/>
    </xf>
    <xf numFmtId="188" fontId="7" fillId="0" borderId="0" xfId="69" applyNumberFormat="1" applyFont="1" applyFill="1" applyBorder="1" applyAlignment="1">
      <alignment horizontal="right" vertical="center"/>
    </xf>
    <xf numFmtId="188" fontId="7" fillId="0" borderId="70" xfId="69" applyNumberFormat="1" applyFont="1" applyFill="1" applyBorder="1" applyAlignment="1">
      <alignment horizontal="right" vertical="center"/>
    </xf>
    <xf numFmtId="0" fontId="7" fillId="0" borderId="24" xfId="69" applyFont="1" applyFill="1" applyBorder="1" applyAlignment="1">
      <alignment horizontal="center" vertical="center"/>
    </xf>
    <xf numFmtId="0" fontId="7" fillId="0" borderId="25" xfId="69" applyFont="1" applyFill="1" applyBorder="1" applyAlignment="1">
      <alignment horizontal="center" vertical="center"/>
    </xf>
    <xf numFmtId="0" fontId="7" fillId="0" borderId="77" xfId="69" applyFont="1" applyFill="1" applyBorder="1" applyAlignment="1">
      <alignment horizontal="center" vertical="center"/>
    </xf>
    <xf numFmtId="0" fontId="7" fillId="0" borderId="78" xfId="69" applyFont="1" applyFill="1" applyBorder="1" applyAlignment="1">
      <alignment horizontal="center" vertical="center"/>
    </xf>
    <xf numFmtId="0" fontId="7" fillId="0" borderId="79" xfId="69" applyFont="1" applyFill="1" applyBorder="1" applyAlignment="1">
      <alignment horizontal="center" vertical="center"/>
    </xf>
    <xf numFmtId="49" fontId="7" fillId="0" borderId="50" xfId="69" applyNumberFormat="1" applyFont="1" applyFill="1" applyBorder="1" applyAlignment="1">
      <alignment horizontal="center" vertical="center"/>
    </xf>
    <xf numFmtId="49" fontId="7" fillId="0" borderId="21" xfId="69" applyNumberFormat="1" applyFont="1" applyFill="1" applyBorder="1" applyAlignment="1">
      <alignment horizontal="center" vertical="center"/>
    </xf>
    <xf numFmtId="49" fontId="7" fillId="0" borderId="22" xfId="69" applyNumberFormat="1" applyFont="1" applyFill="1" applyBorder="1" applyAlignment="1">
      <alignment horizontal="center" vertical="center"/>
    </xf>
    <xf numFmtId="49" fontId="7" fillId="0" borderId="68" xfId="69" applyNumberFormat="1" applyFont="1" applyFill="1" applyBorder="1" applyAlignment="1">
      <alignment horizontal="center" vertical="center"/>
    </xf>
    <xf numFmtId="49" fontId="7" fillId="0" borderId="70" xfId="69" applyNumberFormat="1" applyFont="1" applyFill="1" applyBorder="1" applyAlignment="1">
      <alignment horizontal="center" vertical="center"/>
    </xf>
    <xf numFmtId="49" fontId="7" fillId="0" borderId="78" xfId="69" applyNumberFormat="1" applyFont="1" applyFill="1" applyBorder="1" applyAlignment="1">
      <alignment horizontal="center" vertical="center"/>
    </xf>
    <xf numFmtId="49" fontId="7" fillId="0" borderId="81" xfId="69" applyNumberFormat="1" applyFont="1" applyFill="1" applyBorder="1" applyAlignment="1">
      <alignment horizontal="center" vertical="center"/>
    </xf>
    <xf numFmtId="49" fontId="7" fillId="0" borderId="82" xfId="69" applyNumberFormat="1" applyFont="1" applyFill="1" applyBorder="1" applyAlignment="1">
      <alignment horizontal="center" vertical="center"/>
    </xf>
    <xf numFmtId="0" fontId="7" fillId="0" borderId="23" xfId="69" applyFont="1" applyFill="1" applyBorder="1" applyAlignment="1">
      <alignment horizontal="center" vertical="center"/>
    </xf>
    <xf numFmtId="0" fontId="7" fillId="0" borderId="75" xfId="69" applyFont="1" applyFill="1" applyBorder="1" applyAlignment="1">
      <alignment horizontal="center" vertical="center"/>
    </xf>
    <xf numFmtId="0" fontId="35" fillId="0" borderId="22" xfId="69" applyFont="1" applyFill="1" applyBorder="1" applyAlignment="1">
      <alignment horizontal="center" vertical="center" wrapText="1"/>
    </xf>
    <xf numFmtId="0" fontId="35" fillId="0" borderId="72" xfId="69" applyFont="1" applyFill="1" applyBorder="1" applyAlignment="1">
      <alignment horizontal="center" vertical="center" wrapText="1"/>
    </xf>
    <xf numFmtId="0" fontId="7" fillId="0" borderId="50" xfId="69" applyFont="1" applyFill="1" applyBorder="1" applyAlignment="1">
      <alignment horizontal="center" vertical="center" textRotation="255"/>
    </xf>
    <xf numFmtId="0" fontId="7" fillId="0" borderId="68" xfId="69" applyFont="1" applyFill="1" applyBorder="1" applyAlignment="1">
      <alignment horizontal="center" vertical="center" textRotation="255"/>
    </xf>
    <xf numFmtId="0" fontId="7" fillId="0" borderId="78" xfId="69" applyFont="1" applyFill="1" applyBorder="1" applyAlignment="1">
      <alignment horizontal="center" vertical="center" textRotation="255"/>
    </xf>
    <xf numFmtId="0" fontId="7" fillId="0" borderId="26" xfId="69" applyFont="1" applyFill="1" applyBorder="1" applyAlignment="1">
      <alignment vertical="center"/>
    </xf>
    <xf numFmtId="186" fontId="7" fillId="0" borderId="95" xfId="58" applyNumberFormat="1" applyFont="1" applyFill="1" applyBorder="1" applyAlignment="1">
      <alignment horizontal="right" vertical="center"/>
    </xf>
    <xf numFmtId="176" fontId="7" fillId="0" borderId="97" xfId="58" applyNumberFormat="1" applyFont="1" applyFill="1" applyBorder="1" applyAlignment="1">
      <alignment horizontal="right" vertical="center"/>
    </xf>
    <xf numFmtId="176" fontId="7" fillId="0" borderId="0" xfId="58" applyNumberFormat="1" applyFont="1" applyFill="1" applyBorder="1" applyAlignment="1">
      <alignment horizontal="right" vertical="center"/>
    </xf>
    <xf numFmtId="176" fontId="7" fillId="0" borderId="47" xfId="58" applyNumberFormat="1" applyFont="1" applyFill="1" applyBorder="1" applyAlignment="1">
      <alignment horizontal="right" vertical="center"/>
    </xf>
    <xf numFmtId="186" fontId="7" fillId="0" borderId="97" xfId="58" applyNumberFormat="1" applyFont="1" applyFill="1" applyBorder="1" applyAlignment="1">
      <alignment horizontal="right" vertical="center"/>
    </xf>
    <xf numFmtId="186" fontId="7" fillId="0" borderId="0" xfId="58" applyNumberFormat="1" applyFont="1" applyFill="1" applyBorder="1" applyAlignment="1">
      <alignment horizontal="right" vertical="center"/>
    </xf>
    <xf numFmtId="186" fontId="7" fillId="0" borderId="47" xfId="58" applyNumberFormat="1" applyFont="1" applyFill="1" applyBorder="1" applyAlignment="1">
      <alignment horizontal="right" vertical="center"/>
    </xf>
    <xf numFmtId="176" fontId="7" fillId="0" borderId="68" xfId="58" applyNumberFormat="1" applyFont="1" applyFill="1" applyBorder="1" applyAlignment="1">
      <alignment horizontal="right" vertical="center"/>
    </xf>
    <xf numFmtId="176" fontId="7" fillId="0" borderId="94" xfId="58" applyNumberFormat="1" applyFont="1" applyFill="1" applyBorder="1" applyAlignment="1">
      <alignment horizontal="right" vertical="center"/>
    </xf>
    <xf numFmtId="176" fontId="7" fillId="0" borderId="95" xfId="58" applyNumberFormat="1" applyFont="1" applyFill="1" applyBorder="1" applyAlignment="1">
      <alignment horizontal="right" vertical="center"/>
    </xf>
    <xf numFmtId="0" fontId="7" fillId="0" borderId="68" xfId="58" applyFont="1" applyFill="1" applyBorder="1">
      <alignment vertical="center"/>
    </xf>
    <xf numFmtId="0" fontId="7" fillId="0" borderId="0" xfId="58" applyFont="1" applyFill="1" applyBorder="1">
      <alignment vertical="center"/>
    </xf>
    <xf numFmtId="0" fontId="7" fillId="0" borderId="47" xfId="58" applyFont="1" applyFill="1" applyBorder="1">
      <alignment vertical="center"/>
    </xf>
    <xf numFmtId="186" fontId="2" fillId="0" borderId="0" xfId="58" applyNumberFormat="1" applyFill="1" applyAlignment="1">
      <alignment horizontal="right" vertical="center"/>
    </xf>
    <xf numFmtId="186" fontId="2" fillId="0" borderId="47" xfId="58" applyNumberFormat="1" applyFill="1" applyBorder="1" applyAlignment="1">
      <alignment horizontal="right" vertical="center"/>
    </xf>
    <xf numFmtId="0" fontId="2" fillId="0" borderId="0" xfId="58" applyFill="1" applyAlignment="1">
      <alignment horizontal="right" vertical="center"/>
    </xf>
    <xf numFmtId="0" fontId="2" fillId="0" borderId="94" xfId="58" applyFill="1" applyBorder="1" applyAlignment="1">
      <alignment horizontal="right" vertical="center"/>
    </xf>
    <xf numFmtId="0" fontId="7" fillId="0" borderId="46" xfId="58" applyFont="1" applyBorder="1">
      <alignment vertical="center"/>
    </xf>
    <xf numFmtId="0" fontId="7" fillId="0" borderId="71" xfId="58" applyFont="1" applyBorder="1">
      <alignment vertical="center"/>
    </xf>
    <xf numFmtId="0" fontId="7" fillId="0" borderId="49" xfId="58" applyFont="1" applyBorder="1">
      <alignment vertical="center"/>
    </xf>
    <xf numFmtId="0" fontId="7" fillId="0" borderId="50" xfId="58" applyFont="1" applyFill="1" applyBorder="1">
      <alignment vertical="center"/>
    </xf>
    <xf numFmtId="0" fontId="7" fillId="0" borderId="21" xfId="58" applyFont="1" applyFill="1" applyBorder="1">
      <alignment vertical="center"/>
    </xf>
    <xf numFmtId="0" fontId="7" fillId="0" borderId="54" xfId="58" applyFont="1" applyFill="1" applyBorder="1">
      <alignment vertical="center"/>
    </xf>
    <xf numFmtId="0" fontId="7" fillId="0" borderId="68" xfId="58" applyFont="1" applyFill="1" applyBorder="1" applyAlignment="1">
      <alignment horizontal="left" vertical="center"/>
    </xf>
    <xf numFmtId="0" fontId="7" fillId="0" borderId="0" xfId="58" applyFont="1" applyFill="1" applyBorder="1" applyAlignment="1">
      <alignment horizontal="left" vertical="center"/>
    </xf>
    <xf numFmtId="0" fontId="7" fillId="0" borderId="47" xfId="58" applyFont="1" applyFill="1" applyBorder="1" applyAlignment="1">
      <alignment horizontal="left" vertical="center"/>
    </xf>
    <xf numFmtId="0" fontId="7" fillId="0" borderId="68" xfId="58" applyFont="1" applyBorder="1">
      <alignment vertical="center"/>
    </xf>
    <xf numFmtId="0" fontId="7" fillId="0" borderId="0" xfId="58" applyFont="1" applyBorder="1">
      <alignment vertical="center"/>
    </xf>
    <xf numFmtId="0" fontId="7" fillId="0" borderId="47" xfId="58" applyFont="1" applyBorder="1">
      <alignment vertical="center"/>
    </xf>
    <xf numFmtId="0" fontId="7" fillId="0" borderId="46" xfId="58" applyFont="1" applyFill="1" applyBorder="1">
      <alignment vertical="center"/>
    </xf>
    <xf numFmtId="0" fontId="7" fillId="0" borderId="71" xfId="58" applyFont="1" applyFill="1" applyBorder="1">
      <alignment vertical="center"/>
    </xf>
    <xf numFmtId="0" fontId="7" fillId="0" borderId="49" xfId="58" applyFont="1" applyFill="1" applyBorder="1">
      <alignment vertical="center"/>
    </xf>
    <xf numFmtId="187" fontId="7" fillId="0" borderId="97" xfId="58" applyNumberFormat="1" applyFont="1" applyFill="1" applyBorder="1" applyAlignment="1">
      <alignment horizontal="right" vertical="center"/>
    </xf>
    <xf numFmtId="187" fontId="7" fillId="0" borderId="0" xfId="58" applyNumberFormat="1" applyFont="1" applyFill="1" applyBorder="1" applyAlignment="1">
      <alignment horizontal="right" vertical="center"/>
    </xf>
    <xf numFmtId="187" fontId="7" fillId="0" borderId="94" xfId="58" applyNumberFormat="1" applyFont="1" applyFill="1" applyBorder="1" applyAlignment="1">
      <alignment horizontal="right" vertical="center"/>
    </xf>
    <xf numFmtId="187" fontId="2" fillId="0" borderId="0" xfId="58" applyNumberFormat="1" applyFill="1" applyAlignment="1">
      <alignment horizontal="right" vertical="center"/>
    </xf>
    <xf numFmtId="187" fontId="2" fillId="0" borderId="94" xfId="58" applyNumberFormat="1" applyFill="1" applyBorder="1" applyAlignment="1">
      <alignment horizontal="right" vertical="center"/>
    </xf>
    <xf numFmtId="0" fontId="7" fillId="0" borderId="50" xfId="58" applyFont="1" applyFill="1" applyBorder="1" applyAlignment="1">
      <alignment horizontal="center" vertical="center" textRotation="255"/>
    </xf>
    <xf numFmtId="0" fontId="7" fillId="0" borderId="54" xfId="58" applyFont="1" applyFill="1" applyBorder="1" applyAlignment="1">
      <alignment horizontal="center" vertical="center" textRotation="255"/>
    </xf>
    <xf numFmtId="0" fontId="7" fillId="0" borderId="68" xfId="58" applyFont="1" applyFill="1" applyBorder="1" applyAlignment="1">
      <alignment horizontal="center" vertical="center" textRotation="255"/>
    </xf>
    <xf numFmtId="0" fontId="7" fillId="0" borderId="47" xfId="58" applyFont="1" applyFill="1" applyBorder="1" applyAlignment="1">
      <alignment horizontal="center" vertical="center" textRotation="255"/>
    </xf>
    <xf numFmtId="0" fontId="7" fillId="0" borderId="46" xfId="58" applyFont="1" applyFill="1" applyBorder="1" applyAlignment="1">
      <alignment horizontal="center" vertical="center" textRotation="255"/>
    </xf>
    <xf numFmtId="0" fontId="7" fillId="0" borderId="49" xfId="58" applyFont="1" applyFill="1" applyBorder="1" applyAlignment="1">
      <alignment horizontal="center" vertical="center" textRotation="255"/>
    </xf>
    <xf numFmtId="0" fontId="7" fillId="0" borderId="68" xfId="58" applyFont="1" applyBorder="1" applyAlignment="1">
      <alignment vertical="center"/>
    </xf>
    <xf numFmtId="0" fontId="1" fillId="0" borderId="0" xfId="75" applyAlignment="1">
      <alignment vertical="center"/>
    </xf>
    <xf numFmtId="0" fontId="1" fillId="0" borderId="47" xfId="75" applyBorder="1" applyAlignment="1">
      <alignment vertical="center"/>
    </xf>
    <xf numFmtId="0" fontId="7" fillId="0" borderId="48" xfId="58" applyFont="1" applyBorder="1" applyAlignment="1">
      <alignment horizontal="center" vertical="center"/>
    </xf>
    <xf numFmtId="0" fontId="7" fillId="0" borderId="40" xfId="58" applyFont="1" applyBorder="1" applyAlignment="1">
      <alignment horizontal="center" vertical="center"/>
    </xf>
    <xf numFmtId="0" fontId="7" fillId="0" borderId="51" xfId="58" applyFont="1" applyBorder="1" applyAlignment="1">
      <alignment horizontal="center" vertical="center"/>
    </xf>
    <xf numFmtId="176" fontId="7" fillId="0" borderId="46" xfId="58" applyNumberFormat="1" applyFont="1" applyFill="1" applyBorder="1" applyAlignment="1">
      <alignment horizontal="right" vertical="center"/>
    </xf>
    <xf numFmtId="0" fontId="2" fillId="0" borderId="71" xfId="58" applyFill="1" applyBorder="1" applyAlignment="1">
      <alignment horizontal="right" vertical="center"/>
    </xf>
    <xf numFmtId="0" fontId="2" fillId="0" borderId="98" xfId="58" applyFill="1" applyBorder="1" applyAlignment="1">
      <alignment horizontal="right" vertical="center"/>
    </xf>
    <xf numFmtId="187" fontId="7" fillId="0" borderId="100" xfId="58" applyNumberFormat="1" applyFont="1" applyFill="1" applyBorder="1" applyAlignment="1">
      <alignment horizontal="right" vertical="center"/>
    </xf>
    <xf numFmtId="187" fontId="2" fillId="0" borderId="71" xfId="58" applyNumberFormat="1" applyFill="1" applyBorder="1" applyAlignment="1">
      <alignment horizontal="right" vertical="center"/>
    </xf>
    <xf numFmtId="187" fontId="2" fillId="0" borderId="98" xfId="58" applyNumberFormat="1" applyFill="1" applyBorder="1" applyAlignment="1">
      <alignment horizontal="right" vertical="center"/>
    </xf>
    <xf numFmtId="176" fontId="7" fillId="0" borderId="100" xfId="58" applyNumberFormat="1" applyFont="1" applyFill="1" applyBorder="1" applyAlignment="1">
      <alignment horizontal="right" vertical="center"/>
    </xf>
    <xf numFmtId="0" fontId="35" fillId="0" borderId="68" xfId="58" applyFont="1" applyBorder="1">
      <alignment vertical="center"/>
    </xf>
    <xf numFmtId="0" fontId="35" fillId="0" borderId="0" xfId="58" applyFont="1" applyBorder="1">
      <alignment vertical="center"/>
    </xf>
    <xf numFmtId="0" fontId="35" fillId="0" borderId="47" xfId="58" applyFont="1" applyBorder="1">
      <alignment vertical="center"/>
    </xf>
    <xf numFmtId="0" fontId="7" fillId="0" borderId="50" xfId="58" applyFont="1" applyBorder="1" applyAlignment="1">
      <alignment horizontal="center" vertical="center" textRotation="255"/>
    </xf>
    <xf numFmtId="0" fontId="7" fillId="0" borderId="54" xfId="58" applyFont="1" applyBorder="1" applyAlignment="1">
      <alignment horizontal="center" vertical="center" textRotation="255"/>
    </xf>
    <xf numFmtId="0" fontId="7" fillId="0" borderId="68" xfId="58" applyFont="1" applyBorder="1" applyAlignment="1">
      <alignment horizontal="center" vertical="center" textRotation="255"/>
    </xf>
    <xf numFmtId="0" fontId="7" fillId="0" borderId="47" xfId="58" applyFont="1" applyBorder="1" applyAlignment="1">
      <alignment horizontal="center" vertical="center" textRotation="255"/>
    </xf>
    <xf numFmtId="0" fontId="7" fillId="0" borderId="46" xfId="58" applyFont="1" applyBorder="1" applyAlignment="1">
      <alignment horizontal="center" vertical="center" textRotation="255"/>
    </xf>
    <xf numFmtId="0" fontId="7" fillId="0" borderId="49" xfId="58" applyFont="1" applyBorder="1" applyAlignment="1">
      <alignment horizontal="center" vertical="center" textRotation="255"/>
    </xf>
    <xf numFmtId="0" fontId="7" fillId="0" borderId="50" xfId="58" applyFont="1" applyBorder="1">
      <alignment vertical="center"/>
    </xf>
    <xf numFmtId="0" fontId="7" fillId="0" borderId="21" xfId="58" applyFont="1" applyBorder="1">
      <alignment vertical="center"/>
    </xf>
    <xf numFmtId="0" fontId="7" fillId="0" borderId="54" xfId="58" applyFont="1" applyBorder="1">
      <alignment vertical="center"/>
    </xf>
    <xf numFmtId="176" fontId="7" fillId="26" borderId="100" xfId="58" applyNumberFormat="1" applyFont="1" applyFill="1" applyBorder="1" applyAlignment="1">
      <alignment horizontal="right" vertical="center"/>
    </xf>
    <xf numFmtId="176" fontId="7" fillId="26" borderId="71" xfId="58" applyNumberFormat="1" applyFont="1" applyFill="1" applyBorder="1" applyAlignment="1">
      <alignment horizontal="right" vertical="center"/>
    </xf>
    <xf numFmtId="176" fontId="7" fillId="26" borderId="98" xfId="58" applyNumberFormat="1" applyFont="1" applyFill="1" applyBorder="1" applyAlignment="1">
      <alignment horizontal="right" vertical="center"/>
    </xf>
    <xf numFmtId="176" fontId="7" fillId="26" borderId="97" xfId="58" applyNumberFormat="1" applyFont="1" applyFill="1" applyBorder="1" applyAlignment="1">
      <alignment horizontal="right" vertical="center"/>
    </xf>
    <xf numFmtId="176" fontId="7" fillId="26" borderId="0" xfId="58" applyNumberFormat="1" applyFont="1" applyFill="1" applyBorder="1" applyAlignment="1">
      <alignment horizontal="right" vertical="center"/>
    </xf>
    <xf numFmtId="176" fontId="7" fillId="26" borderId="94" xfId="58" applyNumberFormat="1" applyFont="1" applyFill="1" applyBorder="1" applyAlignment="1">
      <alignment horizontal="right" vertical="center"/>
    </xf>
    <xf numFmtId="0" fontId="7" fillId="26" borderId="97" xfId="58" applyFont="1" applyFill="1" applyBorder="1" applyAlignment="1">
      <alignment horizontal="right" vertical="center"/>
    </xf>
    <xf numFmtId="0" fontId="7" fillId="26" borderId="0" xfId="58" applyFont="1" applyFill="1" applyBorder="1" applyAlignment="1">
      <alignment horizontal="right" vertical="center"/>
    </xf>
    <xf numFmtId="0" fontId="7" fillId="26" borderId="47" xfId="58" applyFont="1" applyFill="1" applyBorder="1" applyAlignment="1">
      <alignment horizontal="right" vertical="center"/>
    </xf>
    <xf numFmtId="0" fontId="7" fillId="26" borderId="100" xfId="58" applyFont="1" applyFill="1" applyBorder="1" applyAlignment="1">
      <alignment horizontal="right" vertical="center"/>
    </xf>
    <xf numFmtId="0" fontId="7" fillId="26" borderId="71" xfId="58" applyFont="1" applyFill="1" applyBorder="1" applyAlignment="1">
      <alignment horizontal="right" vertical="center"/>
    </xf>
    <xf numFmtId="0" fontId="7" fillId="26" borderId="49" xfId="58" applyFont="1" applyFill="1" applyBorder="1" applyAlignment="1">
      <alignment horizontal="right" vertical="center"/>
    </xf>
    <xf numFmtId="0" fontId="2" fillId="0" borderId="47" xfId="58" applyFill="1" applyBorder="1" applyAlignment="1">
      <alignment horizontal="right" vertical="center"/>
    </xf>
    <xf numFmtId="0" fontId="7" fillId="0" borderId="68" xfId="58" applyFont="1" applyFill="1" applyBorder="1" applyAlignment="1">
      <alignment horizontal="center" vertical="center" wrapText="1"/>
    </xf>
    <xf numFmtId="0" fontId="7" fillId="0" borderId="0" xfId="58" applyFont="1" applyFill="1" applyBorder="1" applyAlignment="1">
      <alignment horizontal="center" vertical="center" wrapText="1"/>
    </xf>
    <xf numFmtId="0" fontId="7" fillId="0" borderId="46" xfId="58" applyFont="1" applyFill="1" applyBorder="1" applyAlignment="1">
      <alignment horizontal="center" vertical="center" wrapText="1"/>
    </xf>
    <xf numFmtId="0" fontId="7" fillId="0" borderId="71" xfId="58" applyFont="1" applyFill="1" applyBorder="1" applyAlignment="1">
      <alignment horizontal="center" vertical="center" wrapText="1"/>
    </xf>
    <xf numFmtId="176" fontId="7" fillId="0" borderId="71" xfId="58" applyNumberFormat="1" applyFont="1" applyFill="1" applyBorder="1" applyAlignment="1">
      <alignment horizontal="right" vertical="center"/>
    </xf>
    <xf numFmtId="0" fontId="2" fillId="0" borderId="49" xfId="58" applyFill="1" applyBorder="1" applyAlignment="1">
      <alignment horizontal="right" vertical="center"/>
    </xf>
    <xf numFmtId="176" fontId="7" fillId="0" borderId="49" xfId="58" applyNumberFormat="1" applyFont="1" applyFill="1" applyBorder="1" applyAlignment="1">
      <alignment horizontal="right" vertical="center"/>
    </xf>
    <xf numFmtId="186" fontId="7" fillId="0" borderId="100" xfId="58" applyNumberFormat="1" applyFont="1" applyFill="1" applyBorder="1" applyAlignment="1">
      <alignment horizontal="right" vertical="center"/>
    </xf>
    <xf numFmtId="186" fontId="7" fillId="0" borderId="71" xfId="58" applyNumberFormat="1" applyFont="1" applyFill="1" applyBorder="1" applyAlignment="1">
      <alignment horizontal="right" vertical="center"/>
    </xf>
    <xf numFmtId="186" fontId="7" fillId="0" borderId="49" xfId="58" applyNumberFormat="1" applyFont="1" applyFill="1" applyBorder="1" applyAlignment="1">
      <alignment horizontal="right" vertical="center"/>
    </xf>
    <xf numFmtId="176" fontId="7" fillId="0" borderId="50" xfId="58" applyNumberFormat="1" applyFont="1" applyFill="1" applyBorder="1" applyAlignment="1">
      <alignment horizontal="right" vertical="center"/>
    </xf>
    <xf numFmtId="176" fontId="7" fillId="0" borderId="21" xfId="58" applyNumberFormat="1" applyFont="1" applyFill="1" applyBorder="1" applyAlignment="1">
      <alignment horizontal="right" vertical="center"/>
    </xf>
    <xf numFmtId="176" fontId="7" fillId="0" borderId="54" xfId="58" applyNumberFormat="1" applyFont="1" applyFill="1" applyBorder="1" applyAlignment="1">
      <alignment horizontal="right" vertical="center"/>
    </xf>
    <xf numFmtId="176" fontId="7" fillId="0" borderId="98" xfId="58" applyNumberFormat="1" applyFont="1" applyFill="1" applyBorder="1" applyAlignment="1">
      <alignment horizontal="right" vertical="center"/>
    </xf>
    <xf numFmtId="186" fontId="7" fillId="0" borderId="99" xfId="58" applyNumberFormat="1" applyFont="1" applyFill="1" applyBorder="1" applyAlignment="1">
      <alignment horizontal="right" vertical="center"/>
    </xf>
    <xf numFmtId="176" fontId="7" fillId="0" borderId="99" xfId="58" applyNumberFormat="1" applyFont="1" applyFill="1" applyBorder="1" applyAlignment="1">
      <alignment horizontal="right" vertical="center"/>
    </xf>
    <xf numFmtId="186" fontId="7" fillId="0" borderId="46" xfId="58" applyNumberFormat="1" applyFont="1" applyFill="1" applyBorder="1" applyAlignment="1">
      <alignment horizontal="right" vertical="center"/>
    </xf>
    <xf numFmtId="186" fontId="7" fillId="0" borderId="50" xfId="58" applyNumberFormat="1" applyFont="1" applyFill="1" applyBorder="1" applyAlignment="1">
      <alignment horizontal="right" vertical="center"/>
    </xf>
    <xf numFmtId="0" fontId="2" fillId="0" borderId="21" xfId="58" applyFill="1" applyBorder="1" applyAlignment="1">
      <alignment horizontal="right" vertical="center"/>
    </xf>
    <xf numFmtId="0" fontId="7" fillId="0" borderId="21" xfId="58" applyFont="1" applyBorder="1" applyAlignment="1">
      <alignment vertical="center" textRotation="255"/>
    </xf>
    <xf numFmtId="0" fontId="7" fillId="0" borderId="0" xfId="58" applyFont="1" applyBorder="1" applyAlignment="1">
      <alignment vertical="center" textRotation="255"/>
    </xf>
    <xf numFmtId="0" fontId="7" fillId="0" borderId="71" xfId="58" applyFont="1" applyBorder="1" applyAlignment="1">
      <alignment vertical="center" textRotation="255"/>
    </xf>
    <xf numFmtId="0" fontId="2" fillId="0" borderId="40" xfId="58" applyBorder="1" applyAlignment="1">
      <alignment horizontal="center" vertical="center"/>
    </xf>
    <xf numFmtId="0" fontId="2" fillId="0" borderId="51" xfId="58" applyBorder="1" applyAlignment="1">
      <alignment horizontal="center" vertical="center"/>
    </xf>
    <xf numFmtId="186" fontId="7" fillId="0" borderId="21" xfId="58" applyNumberFormat="1" applyFont="1" applyFill="1" applyBorder="1" applyAlignment="1">
      <alignment horizontal="right" vertical="center"/>
    </xf>
    <xf numFmtId="0" fontId="2" fillId="0" borderId="54" xfId="58" applyFill="1" applyBorder="1" applyAlignment="1">
      <alignment horizontal="right" vertical="center"/>
    </xf>
    <xf numFmtId="0" fontId="7" fillId="0" borderId="50" xfId="58" applyFont="1" applyBorder="1" applyAlignment="1">
      <alignment horizontal="center" vertical="center" wrapText="1"/>
    </xf>
    <xf numFmtId="0" fontId="7" fillId="0" borderId="21" xfId="58" applyFont="1" applyBorder="1" applyAlignment="1">
      <alignment horizontal="center" vertical="center" wrapText="1"/>
    </xf>
    <xf numFmtId="0" fontId="7" fillId="0" borderId="68" xfId="58" applyFont="1" applyBorder="1" applyAlignment="1">
      <alignment horizontal="center" vertical="center" wrapText="1"/>
    </xf>
    <xf numFmtId="0" fontId="7" fillId="0" borderId="0" xfId="58" applyFont="1" applyBorder="1" applyAlignment="1">
      <alignment horizontal="center" vertical="center" wrapText="1"/>
    </xf>
    <xf numFmtId="0" fontId="7" fillId="0" borderId="46" xfId="58" applyFont="1" applyBorder="1" applyAlignment="1">
      <alignment horizontal="center" vertical="center" wrapText="1"/>
    </xf>
    <xf numFmtId="0" fontId="7" fillId="0" borderId="71" xfId="58" applyFont="1" applyBorder="1" applyAlignment="1">
      <alignment horizontal="center" vertical="center" wrapText="1"/>
    </xf>
    <xf numFmtId="186" fontId="7" fillId="0" borderId="68" xfId="58" applyNumberFormat="1" applyFont="1" applyFill="1" applyBorder="1" applyAlignment="1">
      <alignment horizontal="right" vertical="center"/>
    </xf>
    <xf numFmtId="0" fontId="2" fillId="0" borderId="0" xfId="58" applyFill="1" applyBorder="1" applyAlignment="1">
      <alignment horizontal="right" vertical="center"/>
    </xf>
    <xf numFmtId="176" fontId="7" fillId="0" borderId="96" xfId="58" applyNumberFormat="1" applyFont="1" applyFill="1" applyBorder="1" applyAlignment="1">
      <alignment horizontal="right" vertical="center"/>
    </xf>
    <xf numFmtId="0" fontId="1" fillId="0" borderId="0" xfId="75" applyBorder="1" applyAlignment="1">
      <alignment vertical="center"/>
    </xf>
    <xf numFmtId="176" fontId="7" fillId="0" borderId="91" xfId="58" applyNumberFormat="1" applyFont="1" applyFill="1" applyBorder="1" applyAlignment="1">
      <alignment horizontal="right" vertical="center"/>
    </xf>
    <xf numFmtId="176" fontId="7" fillId="0" borderId="93" xfId="58" applyNumberFormat="1" applyFont="1" applyFill="1" applyBorder="1" applyAlignment="1">
      <alignment horizontal="right" vertical="center"/>
    </xf>
    <xf numFmtId="186" fontId="7" fillId="0" borderId="93" xfId="58" applyNumberFormat="1" applyFont="1" applyFill="1" applyBorder="1" applyAlignment="1">
      <alignment horizontal="right" vertical="center"/>
    </xf>
    <xf numFmtId="186" fontId="7" fillId="0" borderId="54" xfId="58" applyNumberFormat="1" applyFont="1" applyFill="1" applyBorder="1" applyAlignment="1">
      <alignment horizontal="right" vertical="center"/>
    </xf>
    <xf numFmtId="187" fontId="7" fillId="0" borderId="93" xfId="58" applyNumberFormat="1" applyFont="1" applyFill="1" applyBorder="1" applyAlignment="1">
      <alignment horizontal="right" vertical="center"/>
    </xf>
    <xf numFmtId="187" fontId="7" fillId="0" borderId="21" xfId="58" applyNumberFormat="1" applyFont="1" applyFill="1" applyBorder="1" applyAlignment="1">
      <alignment horizontal="right" vertical="center"/>
    </xf>
    <xf numFmtId="187" fontId="7" fillId="0" borderId="91" xfId="58" applyNumberFormat="1" applyFont="1" applyFill="1" applyBorder="1" applyAlignment="1">
      <alignment horizontal="right" vertical="center"/>
    </xf>
    <xf numFmtId="0" fontId="35" fillId="0" borderId="48" xfId="58" applyFont="1" applyFill="1" applyBorder="1" applyAlignment="1">
      <alignment horizontal="center" vertical="center"/>
    </xf>
    <xf numFmtId="0" fontId="35" fillId="0" borderId="40" xfId="58" applyFont="1" applyFill="1" applyBorder="1" applyAlignment="1">
      <alignment horizontal="center" vertical="center"/>
    </xf>
    <xf numFmtId="0" fontId="35" fillId="0" borderId="51" xfId="58" applyFont="1" applyFill="1" applyBorder="1" applyAlignment="1">
      <alignment horizontal="center" vertical="center"/>
    </xf>
    <xf numFmtId="0" fontId="7" fillId="0" borderId="48" xfId="58" applyFont="1" applyFill="1" applyBorder="1" applyAlignment="1">
      <alignment horizontal="center" vertical="center"/>
    </xf>
    <xf numFmtId="0" fontId="7" fillId="0" borderId="40" xfId="58" applyFont="1" applyFill="1" applyBorder="1" applyAlignment="1">
      <alignment horizontal="center" vertical="center"/>
    </xf>
    <xf numFmtId="0" fontId="7" fillId="0" borderId="51" xfId="58" applyFont="1" applyFill="1" applyBorder="1" applyAlignment="1">
      <alignment horizontal="center" vertical="center"/>
    </xf>
    <xf numFmtId="186" fontId="7" fillId="0" borderId="92" xfId="58" applyNumberFormat="1" applyFont="1" applyFill="1" applyBorder="1" applyAlignment="1">
      <alignment horizontal="right" vertical="center"/>
    </xf>
    <xf numFmtId="176" fontId="7" fillId="0" borderId="92" xfId="58" applyNumberFormat="1" applyFont="1" applyFill="1" applyBorder="1" applyAlignment="1">
      <alignment horizontal="right" vertical="center"/>
    </xf>
    <xf numFmtId="0" fontId="7" fillId="0" borderId="43" xfId="58" applyFont="1" applyBorder="1" applyAlignment="1">
      <alignment horizontal="center" vertical="center"/>
    </xf>
    <xf numFmtId="49" fontId="31" fillId="0" borderId="10" xfId="58" applyNumberFormat="1" applyFont="1" applyFill="1" applyBorder="1" applyAlignment="1">
      <alignment horizontal="center" vertical="center"/>
    </xf>
    <xf numFmtId="49" fontId="31" fillId="0" borderId="11" xfId="58" applyNumberFormat="1" applyFont="1" applyFill="1" applyBorder="1" applyAlignment="1">
      <alignment horizontal="center" vertical="center"/>
    </xf>
    <xf numFmtId="49" fontId="31" fillId="0" borderId="12" xfId="58" applyNumberFormat="1" applyFont="1" applyFill="1" applyBorder="1" applyAlignment="1">
      <alignment horizontal="center" vertical="center"/>
    </xf>
    <xf numFmtId="184" fontId="40" fillId="27" borderId="175" xfId="79" applyNumberFormat="1" applyFont="1" applyFill="1" applyBorder="1" applyAlignment="1" applyProtection="1">
      <alignment horizontal="right" vertical="center" shrinkToFit="1"/>
    </xf>
    <xf numFmtId="184" fontId="40" fillId="27" borderId="176" xfId="79" applyNumberFormat="1" applyFont="1" applyFill="1" applyBorder="1" applyAlignment="1" applyProtection="1">
      <alignment horizontal="right" vertical="center" shrinkToFit="1"/>
    </xf>
    <xf numFmtId="184" fontId="40" fillId="27" borderId="194" xfId="79" applyNumberFormat="1" applyFont="1" applyFill="1" applyBorder="1" applyAlignment="1" applyProtection="1">
      <alignment horizontal="right" vertical="center" shrinkToFit="1"/>
    </xf>
    <xf numFmtId="0" fontId="40" fillId="27" borderId="20" xfId="70" applyFont="1" applyFill="1" applyBorder="1" applyAlignment="1" applyProtection="1">
      <alignment horizontal="left" vertical="center" wrapText="1"/>
    </xf>
    <xf numFmtId="0" fontId="40" fillId="27" borderId="21" xfId="70" applyFont="1" applyFill="1" applyBorder="1" applyAlignment="1" applyProtection="1">
      <alignment horizontal="left" vertical="center" wrapText="1"/>
    </xf>
    <xf numFmtId="0" fontId="40" fillId="27" borderId="80" xfId="70" applyFont="1" applyFill="1" applyBorder="1" applyAlignment="1" applyProtection="1">
      <alignment horizontal="left" vertical="center" wrapText="1"/>
    </xf>
    <xf numFmtId="0" fontId="40" fillId="27" borderId="81" xfId="70" applyFont="1" applyFill="1" applyBorder="1" applyAlignment="1" applyProtection="1">
      <alignment horizontal="left" vertical="center" wrapText="1"/>
    </xf>
    <xf numFmtId="0" fontId="40" fillId="27" borderId="21" xfId="70" applyFont="1" applyFill="1" applyBorder="1" applyAlignment="1" applyProtection="1">
      <alignment horizontal="center" vertical="center"/>
    </xf>
    <xf numFmtId="0" fontId="40" fillId="27" borderId="54" xfId="70" applyFont="1" applyFill="1" applyBorder="1" applyAlignment="1" applyProtection="1">
      <alignment horizontal="center" vertical="center"/>
    </xf>
    <xf numFmtId="184" fontId="40" fillId="27" borderId="48" xfId="79" applyNumberFormat="1" applyFont="1" applyFill="1" applyBorder="1" applyAlignment="1" applyProtection="1">
      <alignment horizontal="right" vertical="center" shrinkToFit="1"/>
    </xf>
    <xf numFmtId="184" fontId="40" fillId="27" borderId="40" xfId="79" applyNumberFormat="1" applyFont="1" applyFill="1" applyBorder="1" applyAlignment="1" applyProtection="1">
      <alignment horizontal="right" vertical="center" shrinkToFit="1"/>
    </xf>
    <xf numFmtId="184" fontId="40" fillId="27" borderId="165" xfId="79" applyNumberFormat="1" applyFont="1" applyFill="1" applyBorder="1" applyAlignment="1" applyProtection="1">
      <alignment horizontal="right" vertical="center" shrinkToFit="1"/>
    </xf>
    <xf numFmtId="184" fontId="40" fillId="27" borderId="166" xfId="79" applyNumberFormat="1" applyFont="1" applyFill="1" applyBorder="1" applyAlignment="1" applyProtection="1">
      <alignment horizontal="right" vertical="center" shrinkToFit="1"/>
    </xf>
    <xf numFmtId="184" fontId="40" fillId="27" borderId="167" xfId="79" applyNumberFormat="1" applyFont="1" applyFill="1" applyBorder="1" applyAlignment="1" applyProtection="1">
      <alignment horizontal="right" vertical="center" shrinkToFit="1"/>
    </xf>
    <xf numFmtId="184" fontId="40" fillId="27" borderId="168" xfId="79" applyNumberFormat="1" applyFont="1" applyFill="1" applyBorder="1" applyAlignment="1" applyProtection="1">
      <alignment horizontal="right" vertical="center" shrinkToFit="1"/>
    </xf>
    <xf numFmtId="184" fontId="40" fillId="27" borderId="169" xfId="79" applyNumberFormat="1" applyFont="1" applyFill="1" applyBorder="1" applyAlignment="1" applyProtection="1">
      <alignment horizontal="right" vertical="center" shrinkToFit="1"/>
    </xf>
    <xf numFmtId="0" fontId="40" fillId="27" borderId="81" xfId="70" applyFont="1" applyFill="1" applyBorder="1" applyAlignment="1" applyProtection="1">
      <alignment horizontal="center" vertical="center"/>
    </xf>
    <xf numFmtId="0" fontId="40" fillId="27" borderId="76" xfId="70" applyFont="1" applyFill="1" applyBorder="1" applyAlignment="1" applyProtection="1">
      <alignment horizontal="center" vertical="center"/>
    </xf>
    <xf numFmtId="184" fontId="40" fillId="27" borderId="139" xfId="79" applyNumberFormat="1" applyFont="1" applyFill="1" applyBorder="1" applyAlignment="1" applyProtection="1">
      <alignment horizontal="right" vertical="center" shrinkToFit="1"/>
    </xf>
    <xf numFmtId="184" fontId="40" fillId="27" borderId="27" xfId="79" applyNumberFormat="1" applyFont="1" applyFill="1" applyBorder="1" applyAlignment="1" applyProtection="1">
      <alignment horizontal="right" vertical="center" shrinkToFit="1"/>
    </xf>
    <xf numFmtId="184" fontId="40" fillId="27" borderId="193" xfId="79" applyNumberFormat="1" applyFont="1" applyFill="1" applyBorder="1" applyAlignment="1" applyProtection="1">
      <alignment horizontal="right" vertical="center" shrinkToFit="1"/>
    </xf>
    <xf numFmtId="191" fontId="40" fillId="27" borderId="187" xfId="79" applyNumberFormat="1" applyFont="1" applyFill="1" applyBorder="1" applyAlignment="1" applyProtection="1">
      <alignment horizontal="right" vertical="center" shrinkToFit="1"/>
    </xf>
    <xf numFmtId="191" fontId="40" fillId="27" borderId="188" xfId="79" applyNumberFormat="1" applyFont="1" applyFill="1" applyBorder="1" applyAlignment="1" applyProtection="1">
      <alignment horizontal="right" vertical="center" shrinkToFit="1"/>
    </xf>
    <xf numFmtId="191" fontId="40" fillId="27" borderId="189" xfId="79" applyNumberFormat="1" applyFont="1" applyFill="1" applyBorder="1" applyAlignment="1" applyProtection="1">
      <alignment horizontal="right" vertical="center" shrinkToFit="1"/>
    </xf>
    <xf numFmtId="182" fontId="40" fillId="27" borderId="46" xfId="79" applyNumberFormat="1" applyFont="1" applyFill="1" applyBorder="1" applyAlignment="1" applyProtection="1">
      <alignment horizontal="right" vertical="center" shrinkToFit="1"/>
    </xf>
    <xf numFmtId="182" fontId="40" fillId="27" borderId="71" xfId="79" applyNumberFormat="1" applyFont="1" applyFill="1" applyBorder="1" applyAlignment="1" applyProtection="1">
      <alignment horizontal="right" vertical="center" shrinkToFit="1"/>
    </xf>
    <xf numFmtId="182" fontId="40" fillId="27" borderId="98" xfId="79" applyNumberFormat="1" applyFont="1" applyFill="1" applyBorder="1" applyAlignment="1" applyProtection="1">
      <alignment horizontal="right" vertical="center" shrinkToFit="1"/>
    </xf>
    <xf numFmtId="182" fontId="40" fillId="27" borderId="100" xfId="79" applyNumberFormat="1" applyFont="1" applyFill="1" applyBorder="1" applyAlignment="1" applyProtection="1">
      <alignment horizontal="right" vertical="center" shrinkToFit="1"/>
    </xf>
    <xf numFmtId="182" fontId="40" fillId="27" borderId="97" xfId="79" applyNumberFormat="1" applyFont="1" applyFill="1" applyBorder="1" applyAlignment="1" applyProtection="1">
      <alignment horizontal="right" vertical="center" shrinkToFit="1"/>
    </xf>
    <xf numFmtId="182" fontId="40" fillId="27" borderId="0" xfId="79" applyNumberFormat="1" applyFont="1" applyFill="1" applyBorder="1" applyAlignment="1" applyProtection="1">
      <alignment horizontal="right" vertical="center" shrinkToFit="1"/>
    </xf>
    <xf numFmtId="182" fontId="40" fillId="27" borderId="94" xfId="79" applyNumberFormat="1" applyFont="1" applyFill="1" applyBorder="1" applyAlignment="1" applyProtection="1">
      <alignment horizontal="right" vertical="center" shrinkToFit="1"/>
    </xf>
    <xf numFmtId="184" fontId="40" fillId="27" borderId="190" xfId="79" applyNumberFormat="1" applyFont="1" applyFill="1" applyBorder="1" applyAlignment="1" applyProtection="1">
      <alignment horizontal="right" vertical="center" shrinkToFit="1"/>
    </xf>
    <xf numFmtId="184" fontId="40" fillId="27" borderId="191" xfId="79" applyNumberFormat="1" applyFont="1" applyFill="1" applyBorder="1" applyAlignment="1" applyProtection="1">
      <alignment horizontal="right" vertical="center" shrinkToFit="1"/>
    </xf>
    <xf numFmtId="184" fontId="40" fillId="27" borderId="192" xfId="79" applyNumberFormat="1" applyFont="1" applyFill="1" applyBorder="1" applyAlignment="1" applyProtection="1">
      <alignment horizontal="right" vertical="center" shrinkToFit="1"/>
    </xf>
    <xf numFmtId="0" fontId="40" fillId="27" borderId="80" xfId="70" applyFont="1" applyFill="1" applyBorder="1" applyProtection="1">
      <alignment vertical="center"/>
    </xf>
    <xf numFmtId="0" fontId="40" fillId="27" borderId="81" xfId="70" applyFont="1" applyFill="1" applyBorder="1" applyProtection="1">
      <alignment vertical="center"/>
    </xf>
    <xf numFmtId="0" fontId="40" fillId="27" borderId="76" xfId="70" applyFont="1" applyFill="1" applyBorder="1" applyProtection="1">
      <alignment vertical="center"/>
    </xf>
    <xf numFmtId="191" fontId="40" fillId="27" borderId="78" xfId="79" applyNumberFormat="1" applyFont="1" applyFill="1" applyBorder="1" applyAlignment="1" applyProtection="1">
      <alignment horizontal="right" vertical="center" shrinkToFit="1"/>
    </xf>
    <xf numFmtId="191" fontId="40" fillId="27" borderId="81" xfId="79" applyNumberFormat="1" applyFont="1" applyFill="1" applyBorder="1" applyAlignment="1" applyProtection="1">
      <alignment horizontal="right" vertical="center" shrinkToFit="1"/>
    </xf>
    <xf numFmtId="191" fontId="40" fillId="27" borderId="76" xfId="79" applyNumberFormat="1" applyFont="1" applyFill="1" applyBorder="1" applyAlignment="1" applyProtection="1">
      <alignment horizontal="right" vertical="center" shrinkToFit="1"/>
    </xf>
    <xf numFmtId="0" fontId="40" fillId="27" borderId="16" xfId="70" applyFont="1" applyFill="1" applyBorder="1" applyProtection="1">
      <alignment vertical="center"/>
    </xf>
    <xf numFmtId="0" fontId="40" fillId="27" borderId="0" xfId="70" applyFont="1" applyFill="1" applyBorder="1" applyProtection="1">
      <alignment vertical="center"/>
    </xf>
    <xf numFmtId="0" fontId="40" fillId="27" borderId="47" xfId="70" applyFont="1" applyFill="1" applyBorder="1" applyProtection="1">
      <alignment vertical="center"/>
    </xf>
    <xf numFmtId="184" fontId="40" fillId="27" borderId="97" xfId="79" applyNumberFormat="1" applyFont="1" applyFill="1" applyBorder="1" applyAlignment="1" applyProtection="1">
      <alignment horizontal="right" vertical="center" shrinkToFit="1"/>
    </xf>
    <xf numFmtId="184" fontId="40" fillId="27" borderId="0" xfId="79" applyNumberFormat="1" applyFont="1" applyFill="1" applyBorder="1" applyAlignment="1" applyProtection="1">
      <alignment horizontal="right" vertical="center" shrinkToFit="1"/>
    </xf>
    <xf numFmtId="184" fontId="40" fillId="27" borderId="70" xfId="79" applyNumberFormat="1" applyFont="1" applyFill="1" applyBorder="1" applyAlignment="1" applyProtection="1">
      <alignment horizontal="right" vertical="center" shrinkToFit="1"/>
    </xf>
    <xf numFmtId="184" fontId="40" fillId="27" borderId="181" xfId="79" applyNumberFormat="1" applyFont="1" applyFill="1" applyBorder="1" applyAlignment="1" applyProtection="1">
      <alignment horizontal="right" vertical="center" shrinkToFit="1"/>
    </xf>
    <xf numFmtId="184" fontId="40" fillId="27" borderId="182" xfId="79" applyNumberFormat="1" applyFont="1" applyFill="1" applyBorder="1" applyAlignment="1" applyProtection="1">
      <alignment horizontal="right" vertical="center" shrinkToFit="1"/>
    </xf>
    <xf numFmtId="184" fontId="40" fillId="27" borderId="183" xfId="79" applyNumberFormat="1" applyFont="1" applyFill="1" applyBorder="1" applyAlignment="1" applyProtection="1">
      <alignment horizontal="right" vertical="center" shrinkToFit="1"/>
    </xf>
    <xf numFmtId="179" fontId="40" fillId="27" borderId="68" xfId="79" applyNumberFormat="1" applyFont="1" applyFill="1" applyBorder="1" applyAlignment="1" applyProtection="1">
      <alignment horizontal="right" vertical="center" shrinkToFit="1"/>
    </xf>
    <xf numFmtId="179" fontId="40" fillId="27" borderId="0" xfId="79" applyNumberFormat="1" applyFont="1" applyFill="1" applyBorder="1" applyAlignment="1" applyProtection="1">
      <alignment horizontal="right" vertical="center" shrinkToFit="1"/>
    </xf>
    <xf numFmtId="179" fontId="40" fillId="27" borderId="47" xfId="79" applyNumberFormat="1" applyFont="1" applyFill="1" applyBorder="1" applyAlignment="1" applyProtection="1">
      <alignment horizontal="right" vertical="center" shrinkToFit="1"/>
    </xf>
    <xf numFmtId="179" fontId="40" fillId="27" borderId="0" xfId="79" applyNumberFormat="1" applyFont="1" applyFill="1" applyAlignment="1" applyProtection="1">
      <alignment horizontal="right" vertical="center" shrinkToFit="1"/>
    </xf>
    <xf numFmtId="179" fontId="40" fillId="27" borderId="70" xfId="79" applyNumberFormat="1" applyFont="1" applyFill="1" applyBorder="1" applyAlignment="1" applyProtection="1">
      <alignment horizontal="right" vertical="center" shrinkToFit="1"/>
    </xf>
    <xf numFmtId="0" fontId="40" fillId="27" borderId="50" xfId="70" applyFont="1" applyFill="1" applyBorder="1" applyProtection="1">
      <alignment vertical="center"/>
    </xf>
    <xf numFmtId="0" fontId="40" fillId="27" borderId="21" xfId="70" applyFont="1" applyFill="1" applyBorder="1" applyProtection="1">
      <alignment vertical="center"/>
    </xf>
    <xf numFmtId="0" fontId="40" fillId="27" borderId="54" xfId="70" applyFont="1" applyFill="1" applyBorder="1" applyProtection="1">
      <alignment vertical="center"/>
    </xf>
    <xf numFmtId="191" fontId="40" fillId="27" borderId="68" xfId="79" applyNumberFormat="1" applyFont="1" applyFill="1" applyBorder="1" applyAlignment="1" applyProtection="1">
      <alignment horizontal="right" vertical="center" shrinkToFit="1"/>
    </xf>
    <xf numFmtId="191" fontId="40" fillId="27" borderId="0" xfId="79" applyNumberFormat="1" applyFont="1" applyFill="1" applyBorder="1" applyAlignment="1" applyProtection="1">
      <alignment horizontal="right" vertical="center" shrinkToFit="1"/>
    </xf>
    <xf numFmtId="191" fontId="40" fillId="27" borderId="47" xfId="79" applyNumberFormat="1" applyFont="1" applyFill="1" applyBorder="1" applyAlignment="1" applyProtection="1">
      <alignment horizontal="right" vertical="center" shrinkToFit="1"/>
    </xf>
    <xf numFmtId="191" fontId="40" fillId="27" borderId="0" xfId="79" applyNumberFormat="1" applyFont="1" applyFill="1" applyAlignment="1" applyProtection="1">
      <alignment horizontal="right" vertical="center" shrinkToFit="1"/>
    </xf>
    <xf numFmtId="191" fontId="40" fillId="27" borderId="70" xfId="79" applyNumberFormat="1" applyFont="1" applyFill="1" applyBorder="1" applyAlignment="1" applyProtection="1">
      <alignment horizontal="right" vertical="center" shrinkToFit="1"/>
    </xf>
    <xf numFmtId="0" fontId="40" fillId="27" borderId="84" xfId="70" applyFont="1" applyFill="1" applyBorder="1" applyAlignment="1" applyProtection="1">
      <alignment horizontal="center" vertical="center"/>
    </xf>
    <xf numFmtId="0" fontId="40" fillId="27" borderId="34" xfId="70" applyFont="1" applyFill="1" applyBorder="1" applyAlignment="1" applyProtection="1">
      <alignment horizontal="center" vertical="center"/>
    </xf>
    <xf numFmtId="0" fontId="40" fillId="27" borderId="85" xfId="70" applyFont="1" applyFill="1" applyBorder="1" applyAlignment="1" applyProtection="1">
      <alignment horizontal="center" vertical="center"/>
    </xf>
    <xf numFmtId="0" fontId="40" fillId="27" borderId="35" xfId="70" applyFont="1" applyFill="1" applyBorder="1" applyAlignment="1" applyProtection="1">
      <alignment horizontal="center" vertical="center"/>
    </xf>
    <xf numFmtId="0" fontId="40" fillId="27" borderId="16" xfId="70" applyFont="1" applyFill="1" applyBorder="1" applyAlignment="1" applyProtection="1">
      <alignment horizontal="left" vertical="center"/>
    </xf>
    <xf numFmtId="0" fontId="40" fillId="27" borderId="0" xfId="70" applyFont="1" applyFill="1" applyBorder="1" applyAlignment="1" applyProtection="1">
      <alignment horizontal="left" vertical="center"/>
    </xf>
    <xf numFmtId="0" fontId="40" fillId="27" borderId="0" xfId="70" applyFont="1" applyFill="1" applyBorder="1" applyAlignment="1" applyProtection="1">
      <alignment horizontal="right" vertical="center" wrapText="1"/>
    </xf>
    <xf numFmtId="0" fontId="40" fillId="27" borderId="0" xfId="70" applyFont="1" applyFill="1" applyBorder="1" applyAlignment="1" applyProtection="1">
      <alignment horizontal="right" vertical="center"/>
    </xf>
    <xf numFmtId="0" fontId="40" fillId="27" borderId="47" xfId="70" applyFont="1" applyFill="1" applyBorder="1" applyAlignment="1" applyProtection="1">
      <alignment horizontal="right" vertical="center"/>
    </xf>
    <xf numFmtId="182" fontId="40" fillId="27" borderId="68" xfId="79" applyNumberFormat="1" applyFont="1" applyFill="1" applyBorder="1" applyAlignment="1" applyProtection="1">
      <alignment horizontal="right" vertical="center" shrinkToFit="1"/>
    </xf>
    <xf numFmtId="0" fontId="40" fillId="27" borderId="68" xfId="70" applyFont="1" applyFill="1" applyBorder="1" applyAlignment="1" applyProtection="1">
      <alignment vertical="center"/>
    </xf>
    <xf numFmtId="0" fontId="40" fillId="27" borderId="0" xfId="70" applyFont="1" applyFill="1" applyBorder="1" applyAlignment="1" applyProtection="1">
      <alignment vertical="center"/>
    </xf>
    <xf numFmtId="0" fontId="40" fillId="27" borderId="47" xfId="70" applyFont="1" applyFill="1" applyBorder="1" applyAlignment="1" applyProtection="1">
      <alignment vertical="center"/>
    </xf>
    <xf numFmtId="182" fontId="40" fillId="27" borderId="93" xfId="79" applyNumberFormat="1" applyFont="1" applyFill="1" applyBorder="1" applyAlignment="1" applyProtection="1">
      <alignment horizontal="right" vertical="center" shrinkToFit="1"/>
    </xf>
    <xf numFmtId="182" fontId="40" fillId="27" borderId="21" xfId="79" applyNumberFormat="1" applyFont="1" applyFill="1" applyBorder="1" applyAlignment="1" applyProtection="1">
      <alignment horizontal="right" vertical="center" shrinkToFit="1"/>
    </xf>
    <xf numFmtId="182" fontId="40" fillId="27" borderId="91" xfId="79" applyNumberFormat="1" applyFont="1" applyFill="1" applyBorder="1" applyAlignment="1" applyProtection="1">
      <alignment horizontal="right" vertical="center" shrinkToFit="1"/>
    </xf>
    <xf numFmtId="184" fontId="40" fillId="27" borderId="93" xfId="79" applyNumberFormat="1" applyFont="1" applyFill="1" applyBorder="1" applyAlignment="1" applyProtection="1">
      <alignment horizontal="right" vertical="center" shrinkToFit="1"/>
    </xf>
    <xf numFmtId="184" fontId="40" fillId="27" borderId="21" xfId="79" applyNumberFormat="1" applyFont="1" applyFill="1" applyBorder="1" applyAlignment="1" applyProtection="1">
      <alignment horizontal="right" vertical="center" shrinkToFit="1"/>
    </xf>
    <xf numFmtId="184" fontId="40" fillId="27" borderId="22" xfId="79" applyNumberFormat="1" applyFont="1" applyFill="1" applyBorder="1" applyAlignment="1" applyProtection="1">
      <alignment horizontal="right" vertical="center" shrinkToFit="1"/>
    </xf>
    <xf numFmtId="184" fontId="40" fillId="27" borderId="184" xfId="79" applyNumberFormat="1" applyFont="1" applyFill="1" applyBorder="1" applyAlignment="1" applyProtection="1">
      <alignment horizontal="right" vertical="center" shrinkToFit="1"/>
    </xf>
    <xf numFmtId="184" fontId="40" fillId="27" borderId="185" xfId="79" applyNumberFormat="1" applyFont="1" applyFill="1" applyBorder="1" applyAlignment="1" applyProtection="1">
      <alignment horizontal="right" vertical="center" shrinkToFit="1"/>
    </xf>
    <xf numFmtId="184" fontId="40" fillId="27" borderId="186" xfId="79" applyNumberFormat="1" applyFont="1" applyFill="1" applyBorder="1" applyAlignment="1" applyProtection="1">
      <alignment horizontal="right" vertical="center" shrinkToFit="1"/>
    </xf>
    <xf numFmtId="0" fontId="42" fillId="27" borderId="33" xfId="70" applyFont="1" applyFill="1" applyBorder="1" applyAlignment="1" applyProtection="1">
      <alignment horizontal="left" vertical="center"/>
    </xf>
    <xf numFmtId="0" fontId="40" fillId="27" borderId="71" xfId="70" applyFont="1" applyFill="1" applyBorder="1" applyAlignment="1" applyProtection="1">
      <alignment horizontal="left" vertical="center"/>
    </xf>
    <xf numFmtId="0" fontId="40" fillId="27" borderId="71" xfId="70" applyFont="1" applyFill="1" applyBorder="1" applyAlignment="1" applyProtection="1">
      <alignment horizontal="right" vertical="center" wrapText="1"/>
    </xf>
    <xf numFmtId="0" fontId="40" fillId="27" borderId="71" xfId="70" applyFont="1" applyFill="1" applyBorder="1" applyAlignment="1" applyProtection="1">
      <alignment horizontal="right" vertical="center"/>
    </xf>
    <xf numFmtId="0" fontId="40" fillId="27" borderId="49" xfId="70" applyFont="1" applyFill="1" applyBorder="1" applyAlignment="1" applyProtection="1">
      <alignment horizontal="right" vertical="center"/>
    </xf>
    <xf numFmtId="0" fontId="40" fillId="27" borderId="20" xfId="70" applyFont="1" applyFill="1" applyBorder="1" applyAlignment="1" applyProtection="1">
      <alignment horizontal="left" vertical="center"/>
    </xf>
    <xf numFmtId="0" fontId="40" fillId="27" borderId="21" xfId="70" applyFont="1" applyFill="1" applyBorder="1" applyAlignment="1" applyProtection="1">
      <alignment horizontal="left" vertical="center"/>
    </xf>
    <xf numFmtId="0" fontId="40" fillId="27" borderId="21" xfId="70" applyFont="1" applyFill="1" applyBorder="1" applyAlignment="1" applyProtection="1">
      <alignment horizontal="right" vertical="center"/>
    </xf>
    <xf numFmtId="0" fontId="40" fillId="27" borderId="54" xfId="70" applyFont="1" applyFill="1" applyBorder="1" applyAlignment="1" applyProtection="1">
      <alignment horizontal="right" vertical="center"/>
    </xf>
    <xf numFmtId="182" fontId="40" fillId="27" borderId="50" xfId="78" applyNumberFormat="1" applyFont="1" applyFill="1" applyBorder="1" applyAlignment="1" applyProtection="1">
      <alignment horizontal="right" vertical="center" shrinkToFit="1"/>
    </xf>
    <xf numFmtId="182" fontId="40" fillId="27" borderId="21" xfId="78" applyNumberFormat="1" applyFont="1" applyFill="1" applyBorder="1" applyAlignment="1" applyProtection="1">
      <alignment horizontal="right" vertical="center" shrinkToFit="1"/>
    </xf>
    <xf numFmtId="182" fontId="40" fillId="27" borderId="91" xfId="78" applyNumberFormat="1" applyFont="1" applyFill="1" applyBorder="1" applyAlignment="1" applyProtection="1">
      <alignment horizontal="right" vertical="center" shrinkToFit="1"/>
    </xf>
    <xf numFmtId="182" fontId="40" fillId="27" borderId="93" xfId="78" applyNumberFormat="1" applyFont="1" applyFill="1" applyBorder="1" applyAlignment="1" applyProtection="1">
      <alignment horizontal="right" vertical="center" shrinkToFit="1"/>
    </xf>
    <xf numFmtId="0" fontId="40" fillId="27" borderId="20" xfId="70" applyFont="1" applyFill="1" applyBorder="1" applyAlignment="1" applyProtection="1">
      <alignment horizontal="center" vertical="center" textRotation="255" wrapText="1"/>
    </xf>
    <xf numFmtId="0" fontId="40" fillId="27" borderId="54" xfId="70" applyFont="1" applyFill="1" applyBorder="1" applyAlignment="1" applyProtection="1">
      <alignment horizontal="center" vertical="center" textRotation="255" wrapText="1"/>
    </xf>
    <xf numFmtId="0" fontId="40" fillId="27" borderId="16" xfId="70" applyFont="1" applyFill="1" applyBorder="1" applyAlignment="1" applyProtection="1">
      <alignment horizontal="center" vertical="center" textRotation="255" wrapText="1"/>
    </xf>
    <xf numFmtId="0" fontId="40" fillId="27" borderId="47" xfId="70" applyFont="1" applyFill="1" applyBorder="1" applyAlignment="1" applyProtection="1">
      <alignment horizontal="center" vertical="center" textRotation="255" wrapText="1"/>
    </xf>
    <xf numFmtId="0" fontId="40" fillId="27" borderId="33" xfId="70" applyFont="1" applyFill="1" applyBorder="1" applyAlignment="1" applyProtection="1">
      <alignment horizontal="center" vertical="center" textRotation="255" wrapText="1"/>
    </xf>
    <xf numFmtId="0" fontId="40" fillId="27" borderId="49" xfId="70" applyFont="1" applyFill="1" applyBorder="1" applyAlignment="1" applyProtection="1">
      <alignment horizontal="center" vertical="center" textRotation="255" wrapText="1"/>
    </xf>
    <xf numFmtId="0" fontId="40" fillId="27" borderId="50" xfId="70" applyFont="1" applyFill="1" applyBorder="1" applyAlignment="1" applyProtection="1">
      <alignment vertical="center"/>
    </xf>
    <xf numFmtId="0" fontId="40" fillId="27" borderId="21" xfId="70" applyFont="1" applyFill="1" applyBorder="1" applyAlignment="1" applyProtection="1">
      <alignment vertical="center"/>
    </xf>
    <xf numFmtId="0" fontId="40" fillId="27" borderId="54" xfId="70" applyFont="1" applyFill="1" applyBorder="1" applyAlignment="1" applyProtection="1">
      <alignment vertical="center"/>
    </xf>
    <xf numFmtId="182" fontId="40" fillId="27" borderId="50" xfId="79" applyNumberFormat="1" applyFont="1" applyFill="1" applyBorder="1" applyAlignment="1" applyProtection="1">
      <alignment horizontal="right" vertical="center" shrinkToFit="1"/>
    </xf>
    <xf numFmtId="0" fontId="40" fillId="27" borderId="46" xfId="70" applyFont="1" applyFill="1" applyBorder="1" applyAlignment="1" applyProtection="1">
      <alignment vertical="center"/>
    </xf>
    <xf numFmtId="0" fontId="40" fillId="27" borderId="71" xfId="70" applyFont="1" applyFill="1" applyBorder="1" applyAlignment="1" applyProtection="1">
      <alignment vertical="center"/>
    </xf>
    <xf numFmtId="0" fontId="40" fillId="27" borderId="49" xfId="70" applyFont="1" applyFill="1" applyBorder="1" applyAlignment="1" applyProtection="1">
      <alignment vertical="center"/>
    </xf>
    <xf numFmtId="0" fontId="40" fillId="27" borderId="68" xfId="79" applyFont="1" applyFill="1" applyBorder="1" applyAlignment="1" applyProtection="1">
      <alignment horizontal="left" vertical="center" shrinkToFit="1"/>
    </xf>
    <xf numFmtId="0" fontId="40" fillId="27" borderId="0" xfId="79" applyFont="1" applyFill="1" applyBorder="1" applyAlignment="1" applyProtection="1">
      <alignment horizontal="left" vertical="center" shrinkToFit="1"/>
    </xf>
    <xf numFmtId="0" fontId="40" fillId="27" borderId="47" xfId="79" applyFont="1" applyFill="1" applyBorder="1" applyAlignment="1" applyProtection="1">
      <alignment horizontal="left" vertical="center" shrinkToFit="1"/>
    </xf>
    <xf numFmtId="0" fontId="40" fillId="27" borderId="21" xfId="70" applyFont="1" applyFill="1" applyBorder="1" applyAlignment="1" applyProtection="1">
      <alignment horizontal="center" vertical="center" wrapText="1"/>
    </xf>
    <xf numFmtId="0" fontId="40" fillId="27" borderId="54" xfId="70" applyFont="1" applyFill="1" applyBorder="1" applyAlignment="1" applyProtection="1">
      <alignment horizontal="center" vertical="center" wrapText="1"/>
    </xf>
    <xf numFmtId="0" fontId="40" fillId="27" borderId="0" xfId="70" applyFont="1" applyFill="1" applyBorder="1" applyAlignment="1" applyProtection="1">
      <alignment horizontal="center" vertical="center" wrapText="1"/>
    </xf>
    <xf numFmtId="0" fontId="40" fillId="27" borderId="47" xfId="70" applyFont="1" applyFill="1" applyBorder="1" applyAlignment="1" applyProtection="1">
      <alignment horizontal="center" vertical="center" wrapText="1"/>
    </xf>
    <xf numFmtId="0" fontId="40" fillId="27" borderId="81" xfId="70" applyFont="1" applyFill="1" applyBorder="1" applyAlignment="1" applyProtection="1">
      <alignment horizontal="center" vertical="center" wrapText="1"/>
    </xf>
    <xf numFmtId="0" fontId="40" fillId="27" borderId="76" xfId="70" applyFont="1" applyFill="1" applyBorder="1" applyAlignment="1" applyProtection="1">
      <alignment horizontal="center" vertical="center" wrapText="1"/>
    </xf>
    <xf numFmtId="0" fontId="40" fillId="27" borderId="90" xfId="70" applyFont="1" applyFill="1" applyBorder="1" applyAlignment="1" applyProtection="1">
      <alignment horizontal="center" vertical="center"/>
    </xf>
    <xf numFmtId="184" fontId="40" fillId="27" borderId="92" xfId="79" applyNumberFormat="1" applyFont="1" applyFill="1" applyBorder="1" applyAlignment="1" applyProtection="1">
      <alignment horizontal="right" vertical="center" shrinkToFit="1"/>
    </xf>
    <xf numFmtId="184" fontId="40" fillId="27" borderId="162" xfId="79" applyNumberFormat="1" applyFont="1" applyFill="1" applyBorder="1" applyAlignment="1" applyProtection="1">
      <alignment horizontal="right" vertical="center" shrinkToFit="1"/>
    </xf>
    <xf numFmtId="184" fontId="40" fillId="27" borderId="179" xfId="79" applyNumberFormat="1" applyFont="1" applyFill="1" applyBorder="1" applyAlignment="1" applyProtection="1">
      <alignment horizontal="right" vertical="center" shrinkToFit="1"/>
    </xf>
    <xf numFmtId="184" fontId="40" fillId="27" borderId="180" xfId="79" applyNumberFormat="1" applyFont="1" applyFill="1" applyBorder="1" applyAlignment="1" applyProtection="1">
      <alignment horizontal="right" vertical="center" shrinkToFit="1"/>
    </xf>
    <xf numFmtId="0" fontId="40" fillId="27" borderId="20" xfId="70" applyFont="1" applyFill="1" applyBorder="1" applyProtection="1">
      <alignment vertical="center"/>
    </xf>
    <xf numFmtId="179" fontId="40" fillId="27" borderId="50" xfId="79" applyNumberFormat="1" applyFont="1" applyFill="1" applyBorder="1" applyAlignment="1" applyProtection="1">
      <alignment horizontal="right" vertical="center" shrinkToFit="1"/>
    </xf>
    <xf numFmtId="179" fontId="40" fillId="27" borderId="21" xfId="79" applyNumberFormat="1" applyFont="1" applyFill="1" applyBorder="1" applyAlignment="1" applyProtection="1">
      <alignment horizontal="right" vertical="center" shrinkToFit="1"/>
    </xf>
    <xf numFmtId="179" fontId="40" fillId="27" borderId="54" xfId="79" applyNumberFormat="1" applyFont="1" applyFill="1" applyBorder="1" applyAlignment="1" applyProtection="1">
      <alignment horizontal="right" vertical="center" shrinkToFit="1"/>
    </xf>
    <xf numFmtId="0" fontId="40" fillId="27" borderId="26" xfId="70" applyFont="1" applyFill="1" applyBorder="1" applyAlignment="1" applyProtection="1">
      <alignment horizontal="left" vertical="center" wrapText="1"/>
    </xf>
    <xf numFmtId="0" fontId="40" fillId="27" borderId="27" xfId="70" applyFont="1" applyFill="1" applyBorder="1" applyAlignment="1" applyProtection="1">
      <alignment horizontal="left" vertical="center"/>
    </xf>
    <xf numFmtId="0" fontId="40" fillId="27" borderId="52" xfId="70" applyFont="1" applyFill="1" applyBorder="1" applyAlignment="1" applyProtection="1">
      <alignment horizontal="left" vertical="center"/>
    </xf>
    <xf numFmtId="182" fontId="40" fillId="27" borderId="163" xfId="79" applyNumberFormat="1" applyFont="1" applyFill="1" applyBorder="1" applyAlignment="1" applyProtection="1">
      <alignment horizontal="right" vertical="center" shrinkToFit="1"/>
    </xf>
    <xf numFmtId="182" fontId="40" fillId="27" borderId="95" xfId="79" applyNumberFormat="1" applyFont="1" applyFill="1" applyBorder="1" applyAlignment="1" applyProtection="1">
      <alignment horizontal="right" vertical="center" shrinkToFit="1"/>
    </xf>
    <xf numFmtId="184" fontId="40" fillId="27" borderId="177" xfId="79" applyNumberFormat="1" applyFont="1" applyFill="1" applyBorder="1" applyAlignment="1" applyProtection="1">
      <alignment horizontal="right" vertical="center" shrinkToFit="1"/>
    </xf>
    <xf numFmtId="184" fontId="40" fillId="27" borderId="171" xfId="79" applyNumberFormat="1" applyFont="1" applyFill="1" applyBorder="1" applyAlignment="1" applyProtection="1">
      <alignment horizontal="right" vertical="center" shrinkToFit="1"/>
    </xf>
    <xf numFmtId="182" fontId="40" fillId="27" borderId="174" xfId="79" applyNumberFormat="1" applyFont="1" applyFill="1" applyBorder="1" applyAlignment="1" applyProtection="1">
      <alignment horizontal="right" vertical="center" shrinkToFit="1"/>
    </xf>
    <xf numFmtId="182" fontId="40" fillId="27" borderId="178" xfId="79" applyNumberFormat="1" applyFont="1" applyFill="1" applyBorder="1" applyAlignment="1" applyProtection="1">
      <alignment horizontal="right" vertical="center" shrinkToFit="1"/>
    </xf>
    <xf numFmtId="182" fontId="40" fillId="27" borderId="179" xfId="79" applyNumberFormat="1" applyFont="1" applyFill="1" applyBorder="1" applyAlignment="1" applyProtection="1">
      <alignment horizontal="right" vertical="center" shrinkToFit="1"/>
    </xf>
    <xf numFmtId="0" fontId="40" fillId="27" borderId="68" xfId="70" applyFont="1" applyFill="1" applyBorder="1" applyProtection="1">
      <alignment vertical="center"/>
    </xf>
    <xf numFmtId="184" fontId="40" fillId="27" borderId="95" xfId="79" applyNumberFormat="1" applyFont="1" applyFill="1" applyBorder="1" applyAlignment="1" applyProtection="1">
      <alignment horizontal="right" vertical="center" shrinkToFit="1"/>
    </xf>
    <xf numFmtId="184" fontId="40" fillId="27" borderId="164" xfId="79" applyNumberFormat="1" applyFont="1" applyFill="1" applyBorder="1" applyAlignment="1" applyProtection="1">
      <alignment horizontal="right" vertical="center" shrinkToFit="1"/>
    </xf>
    <xf numFmtId="184" fontId="40" fillId="27" borderId="100" xfId="79" applyNumberFormat="1" applyFont="1" applyFill="1" applyBorder="1" applyAlignment="1" applyProtection="1">
      <alignment horizontal="right" vertical="center" shrinkToFit="1"/>
    </xf>
    <xf numFmtId="184" fontId="40" fillId="27" borderId="71" xfId="79" applyNumberFormat="1" applyFont="1" applyFill="1" applyBorder="1" applyAlignment="1" applyProtection="1">
      <alignment horizontal="right" vertical="center" shrinkToFit="1"/>
    </xf>
    <xf numFmtId="184" fontId="40" fillId="27" borderId="72" xfId="79" applyNumberFormat="1" applyFont="1" applyFill="1" applyBorder="1" applyAlignment="1" applyProtection="1">
      <alignment horizontal="right" vertical="center" shrinkToFit="1"/>
    </xf>
    <xf numFmtId="179" fontId="40" fillId="27" borderId="22" xfId="79" applyNumberFormat="1" applyFont="1" applyFill="1" applyBorder="1" applyAlignment="1" applyProtection="1">
      <alignment horizontal="right" vertical="center" shrinkToFit="1"/>
    </xf>
    <xf numFmtId="0" fontId="40" fillId="27" borderId="78" xfId="70" applyFont="1" applyFill="1" applyBorder="1" applyProtection="1">
      <alignment vertical="center"/>
    </xf>
    <xf numFmtId="182" fontId="40" fillId="27" borderId="92" xfId="79" applyNumberFormat="1" applyFont="1" applyFill="1" applyBorder="1" applyAlignment="1" applyProtection="1">
      <alignment horizontal="right" vertical="center" shrinkToFit="1"/>
    </xf>
    <xf numFmtId="184" fontId="40" fillId="27" borderId="137" xfId="79" applyNumberFormat="1" applyFont="1" applyFill="1" applyBorder="1" applyAlignment="1" applyProtection="1">
      <alignment horizontal="right" vertical="center" shrinkToFit="1"/>
    </xf>
    <xf numFmtId="184" fontId="40" fillId="27" borderId="138" xfId="79" applyNumberFormat="1" applyFont="1" applyFill="1" applyBorder="1" applyAlignment="1" applyProtection="1">
      <alignment horizontal="right" vertical="center" shrinkToFit="1"/>
    </xf>
    <xf numFmtId="182" fontId="40" fillId="27" borderId="160" xfId="79" applyNumberFormat="1" applyFont="1" applyFill="1" applyBorder="1" applyAlignment="1" applyProtection="1">
      <alignment horizontal="right" vertical="center" shrinkToFit="1"/>
    </xf>
    <xf numFmtId="182" fontId="40" fillId="27" borderId="99" xfId="79" applyNumberFormat="1" applyFont="1" applyFill="1" applyBorder="1" applyAlignment="1" applyProtection="1">
      <alignment horizontal="right" vertical="center" shrinkToFit="1"/>
    </xf>
    <xf numFmtId="184" fontId="40" fillId="27" borderId="172" xfId="79" applyNumberFormat="1" applyFont="1" applyFill="1" applyBorder="1" applyAlignment="1" applyProtection="1">
      <alignment horizontal="right" vertical="center" shrinkToFit="1"/>
    </xf>
    <xf numFmtId="184" fontId="40" fillId="27" borderId="55" xfId="79" applyNumberFormat="1" applyFont="1" applyFill="1" applyBorder="1" applyAlignment="1" applyProtection="1">
      <alignment horizontal="right" vertical="center" shrinkToFit="1"/>
    </xf>
    <xf numFmtId="182" fontId="40" fillId="27" borderId="170" xfId="79" applyNumberFormat="1" applyFont="1" applyFill="1" applyBorder="1" applyAlignment="1" applyProtection="1">
      <alignment horizontal="right" vertical="center" shrinkToFit="1"/>
    </xf>
    <xf numFmtId="184" fontId="40" fillId="27" borderId="161" xfId="79" applyNumberFormat="1" applyFont="1" applyFill="1" applyBorder="1" applyAlignment="1" applyProtection="1">
      <alignment horizontal="right" vertical="center" shrinkToFit="1"/>
    </xf>
    <xf numFmtId="184" fontId="40" fillId="27" borderId="24" xfId="79" applyNumberFormat="1" applyFont="1" applyFill="1" applyBorder="1" applyAlignment="1" applyProtection="1">
      <alignment horizontal="right" vertical="center" shrinkToFit="1"/>
    </xf>
    <xf numFmtId="0" fontId="40" fillId="27" borderId="40" xfId="70" applyFont="1" applyFill="1" applyBorder="1" applyAlignment="1" applyProtection="1">
      <alignment horizontal="center" vertical="center" wrapText="1"/>
    </xf>
    <xf numFmtId="0" fontId="42" fillId="27" borderId="51" xfId="70" applyFont="1" applyFill="1" applyBorder="1" applyAlignment="1" applyProtection="1">
      <alignment horizontal="center" vertical="center"/>
    </xf>
    <xf numFmtId="0" fontId="40" fillId="27" borderId="48" xfId="70" applyFont="1" applyFill="1" applyBorder="1" applyAlignment="1" applyProtection="1">
      <alignment horizontal="center" vertical="center"/>
    </xf>
    <xf numFmtId="0" fontId="40" fillId="27" borderId="40" xfId="70" applyFont="1" applyFill="1" applyBorder="1" applyAlignment="1" applyProtection="1">
      <alignment horizontal="center" vertical="center"/>
    </xf>
    <xf numFmtId="0" fontId="40" fillId="27" borderId="51" xfId="70" applyFont="1" applyFill="1" applyBorder="1" applyAlignment="1" applyProtection="1">
      <alignment horizontal="center" vertical="center"/>
    </xf>
    <xf numFmtId="0" fontId="40" fillId="27" borderId="39" xfId="70" applyFont="1" applyFill="1" applyBorder="1" applyAlignment="1" applyProtection="1">
      <alignment horizontal="center" vertical="center"/>
    </xf>
    <xf numFmtId="0" fontId="40" fillId="27" borderId="68" xfId="70" applyFont="1" applyFill="1" applyBorder="1" applyAlignment="1" applyProtection="1">
      <alignment vertical="center" shrinkToFit="1"/>
    </xf>
    <xf numFmtId="0" fontId="40" fillId="27" borderId="0" xfId="70" applyFont="1" applyFill="1" applyBorder="1" applyAlignment="1" applyProtection="1">
      <alignment vertical="center" shrinkToFit="1"/>
    </xf>
    <xf numFmtId="0" fontId="40" fillId="27" borderId="47" xfId="70" applyFont="1" applyFill="1" applyBorder="1" applyAlignment="1" applyProtection="1">
      <alignment vertical="center" shrinkToFit="1"/>
    </xf>
    <xf numFmtId="0" fontId="40" fillId="27" borderId="20" xfId="70" applyFont="1" applyFill="1" applyBorder="1" applyAlignment="1" applyProtection="1">
      <alignment horizontal="center" vertical="top" wrapText="1"/>
    </xf>
    <xf numFmtId="0" fontId="40" fillId="27" borderId="21" xfId="70" applyFont="1" applyFill="1" applyBorder="1" applyAlignment="1" applyProtection="1">
      <alignment horizontal="center" vertical="top" wrapText="1"/>
    </xf>
    <xf numFmtId="0" fontId="40" fillId="27" borderId="54" xfId="70" applyFont="1" applyFill="1" applyBorder="1" applyAlignment="1" applyProtection="1">
      <alignment horizontal="center" vertical="top" wrapText="1"/>
    </xf>
    <xf numFmtId="0" fontId="40" fillId="27" borderId="16" xfId="70" applyFont="1" applyFill="1" applyBorder="1" applyAlignment="1" applyProtection="1">
      <alignment horizontal="center" vertical="top" wrapText="1"/>
    </xf>
    <xf numFmtId="0" fontId="40" fillId="27" borderId="0" xfId="70" applyFont="1" applyFill="1" applyBorder="1" applyAlignment="1" applyProtection="1">
      <alignment horizontal="center" vertical="top" wrapText="1"/>
    </xf>
    <xf numFmtId="0" fontId="40" fillId="27" borderId="47" xfId="70" applyFont="1" applyFill="1" applyBorder="1" applyAlignment="1" applyProtection="1">
      <alignment horizontal="center" vertical="top" wrapText="1"/>
    </xf>
    <xf numFmtId="0" fontId="40" fillId="27" borderId="33" xfId="70" applyFont="1" applyFill="1" applyBorder="1" applyAlignment="1" applyProtection="1">
      <alignment horizontal="center" vertical="top" wrapText="1"/>
    </xf>
    <xf numFmtId="0" fontId="40" fillId="27" borderId="71" xfId="70" applyFont="1" applyFill="1" applyBorder="1" applyAlignment="1" applyProtection="1">
      <alignment horizontal="center" vertical="top" wrapText="1"/>
    </xf>
    <xf numFmtId="182" fontId="40" fillId="27" borderId="173" xfId="79" applyNumberFormat="1" applyFont="1" applyFill="1" applyBorder="1" applyAlignment="1" applyProtection="1">
      <alignment horizontal="right" vertical="center" shrinkToFit="1"/>
    </xf>
    <xf numFmtId="0" fontId="40" fillId="27" borderId="46" xfId="70" applyFont="1" applyFill="1" applyBorder="1" applyProtection="1">
      <alignment vertical="center"/>
    </xf>
    <xf numFmtId="0" fontId="40" fillId="27" borderId="71" xfId="70" applyFont="1" applyFill="1" applyBorder="1" applyProtection="1">
      <alignment vertical="center"/>
    </xf>
    <xf numFmtId="0" fontId="40" fillId="27" borderId="49" xfId="70" applyFont="1" applyFill="1" applyBorder="1" applyProtection="1">
      <alignment vertical="center"/>
    </xf>
    <xf numFmtId="0" fontId="40" fillId="27" borderId="50" xfId="70" applyFont="1" applyFill="1" applyBorder="1" applyAlignment="1" applyProtection="1">
      <alignment horizontal="center" vertical="center" wrapText="1"/>
    </xf>
    <xf numFmtId="0" fontId="40" fillId="27" borderId="68" xfId="70" applyFont="1" applyFill="1" applyBorder="1" applyAlignment="1" applyProtection="1">
      <alignment horizontal="center" vertical="center" wrapText="1"/>
    </xf>
    <xf numFmtId="0" fontId="40" fillId="27" borderId="71" xfId="70" applyFont="1" applyFill="1" applyBorder="1" applyAlignment="1" applyProtection="1">
      <alignment horizontal="center" vertical="center" wrapText="1"/>
    </xf>
    <xf numFmtId="0" fontId="40" fillId="27" borderId="49" xfId="70" applyFont="1" applyFill="1" applyBorder="1" applyAlignment="1" applyProtection="1">
      <alignment horizontal="center" vertical="center" wrapText="1"/>
    </xf>
    <xf numFmtId="0" fontId="40" fillId="27" borderId="50" xfId="79" applyFont="1" applyFill="1" applyBorder="1" applyAlignment="1" applyProtection="1">
      <alignment horizontal="left" vertical="center" shrinkToFit="1"/>
    </xf>
    <xf numFmtId="0" fontId="40" fillId="27" borderId="21" xfId="79" applyFont="1" applyFill="1" applyBorder="1" applyAlignment="1" applyProtection="1">
      <alignment horizontal="left" vertical="center" shrinkToFit="1"/>
    </xf>
    <xf numFmtId="0" fontId="40" fillId="27" borderId="54" xfId="79" applyFont="1" applyFill="1" applyBorder="1" applyAlignment="1" applyProtection="1">
      <alignment horizontal="left" vertical="center" shrinkToFit="1"/>
    </xf>
    <xf numFmtId="184" fontId="40" fillId="27" borderId="96" xfId="79" applyNumberFormat="1" applyFont="1" applyFill="1" applyBorder="1" applyAlignment="1" applyProtection="1">
      <alignment horizontal="right" vertical="center" shrinkToFit="1"/>
    </xf>
    <xf numFmtId="184" fontId="40" fillId="27" borderId="67" xfId="79" applyNumberFormat="1" applyFont="1" applyFill="1" applyBorder="1" applyAlignment="1" applyProtection="1">
      <alignment horizontal="right" vertical="center" shrinkToFit="1"/>
    </xf>
    <xf numFmtId="182" fontId="40" fillId="27" borderId="167" xfId="79" applyNumberFormat="1" applyFont="1" applyFill="1" applyBorder="1" applyAlignment="1" applyProtection="1">
      <alignment horizontal="right" vertical="center" shrinkToFit="1"/>
    </xf>
    <xf numFmtId="182" fontId="40" fillId="27" borderId="168" xfId="79" applyNumberFormat="1" applyFont="1" applyFill="1" applyBorder="1" applyAlignment="1" applyProtection="1">
      <alignment horizontal="right" vertical="center" shrinkToFit="1"/>
    </xf>
    <xf numFmtId="182" fontId="40" fillId="27" borderId="169" xfId="79" applyNumberFormat="1" applyFont="1" applyFill="1" applyBorder="1" applyAlignment="1" applyProtection="1">
      <alignment horizontal="right" vertical="center" shrinkToFit="1"/>
    </xf>
    <xf numFmtId="182" fontId="40" fillId="27" borderId="48" xfId="79" applyNumberFormat="1" applyFont="1" applyFill="1" applyBorder="1" applyAlignment="1" applyProtection="1">
      <alignment horizontal="right" vertical="center" shrinkToFit="1"/>
    </xf>
    <xf numFmtId="182" fontId="40" fillId="27" borderId="40" xfId="79" applyNumberFormat="1" applyFont="1" applyFill="1" applyBorder="1" applyAlignment="1" applyProtection="1">
      <alignment horizontal="right" vertical="center" shrinkToFit="1"/>
    </xf>
    <xf numFmtId="182" fontId="40" fillId="27" borderId="165" xfId="79" applyNumberFormat="1" applyFont="1" applyFill="1" applyBorder="1" applyAlignment="1" applyProtection="1">
      <alignment horizontal="right" vertical="center" shrinkToFit="1"/>
    </xf>
    <xf numFmtId="0" fontId="40" fillId="27" borderId="48" xfId="79" applyFont="1" applyFill="1" applyBorder="1" applyAlignment="1" applyProtection="1">
      <alignment horizontal="center" vertical="center"/>
    </xf>
    <xf numFmtId="0" fontId="40" fillId="27" borderId="40" xfId="79" applyFont="1" applyFill="1" applyBorder="1" applyAlignment="1" applyProtection="1">
      <alignment horizontal="center" vertical="center"/>
    </xf>
    <xf numFmtId="0" fontId="40" fillId="27" borderId="41" xfId="79" applyFont="1" applyFill="1" applyBorder="1" applyAlignment="1" applyProtection="1">
      <alignment horizontal="center" vertical="center"/>
    </xf>
    <xf numFmtId="182" fontId="40" fillId="27" borderId="166" xfId="79" applyNumberFormat="1" applyFont="1" applyFill="1" applyBorder="1" applyAlignment="1" applyProtection="1">
      <alignment horizontal="right" vertical="center" shrinkToFit="1"/>
    </xf>
    <xf numFmtId="182" fontId="40" fillId="27" borderId="97" xfId="78" applyNumberFormat="1" applyFont="1" applyFill="1" applyBorder="1" applyAlignment="1" applyProtection="1">
      <alignment horizontal="right" vertical="center" shrinkToFit="1"/>
    </xf>
    <xf numFmtId="182" fontId="40" fillId="27" borderId="0" xfId="78" applyNumberFormat="1" applyFont="1" applyFill="1" applyBorder="1" applyAlignment="1" applyProtection="1">
      <alignment horizontal="right" vertical="center" shrinkToFit="1"/>
    </xf>
    <xf numFmtId="182" fontId="40" fillId="27" borderId="94" xfId="78" applyNumberFormat="1" applyFont="1" applyFill="1" applyBorder="1" applyAlignment="1" applyProtection="1">
      <alignment horizontal="right" vertical="center" shrinkToFit="1"/>
    </xf>
    <xf numFmtId="182" fontId="40" fillId="27" borderId="68" xfId="78" applyNumberFormat="1" applyFont="1" applyFill="1" applyBorder="1" applyAlignment="1" applyProtection="1">
      <alignment horizontal="right" vertical="center" shrinkToFit="1"/>
    </xf>
    <xf numFmtId="0" fontId="40" fillId="27" borderId="20" xfId="70" applyFont="1" applyFill="1" applyBorder="1" applyAlignment="1" applyProtection="1">
      <alignment horizontal="center" vertical="center" textRotation="255" shrinkToFit="1"/>
    </xf>
    <xf numFmtId="0" fontId="40" fillId="27" borderId="54" xfId="70" applyFont="1" applyFill="1" applyBorder="1" applyAlignment="1" applyProtection="1">
      <alignment horizontal="center" vertical="center" textRotation="255" shrinkToFit="1"/>
    </xf>
    <xf numFmtId="0" fontId="40" fillId="27" borderId="16" xfId="70" applyFont="1" applyFill="1" applyBorder="1" applyAlignment="1" applyProtection="1">
      <alignment horizontal="center" vertical="center" textRotation="255" shrinkToFit="1"/>
    </xf>
    <xf numFmtId="0" fontId="40" fillId="27" borderId="47" xfId="70" applyFont="1" applyFill="1" applyBorder="1" applyAlignment="1" applyProtection="1">
      <alignment horizontal="center" vertical="center" textRotation="255" shrinkToFit="1"/>
    </xf>
    <xf numFmtId="0" fontId="40" fillId="27" borderId="33" xfId="70" applyFont="1" applyFill="1" applyBorder="1" applyAlignment="1" applyProtection="1">
      <alignment horizontal="center" vertical="center" textRotation="255" shrinkToFit="1"/>
    </xf>
    <xf numFmtId="0" fontId="40" fillId="27" borderId="49" xfId="70" applyFont="1" applyFill="1" applyBorder="1" applyAlignment="1" applyProtection="1">
      <alignment horizontal="center" vertical="center" textRotation="255" shrinkToFit="1"/>
    </xf>
    <xf numFmtId="0" fontId="40" fillId="27" borderId="47" xfId="70" applyFont="1" applyFill="1" applyBorder="1" applyAlignment="1" applyProtection="1">
      <alignment horizontal="left" vertical="center"/>
    </xf>
    <xf numFmtId="0" fontId="40" fillId="27" borderId="20" xfId="70" applyFont="1" applyFill="1" applyBorder="1" applyAlignment="1" applyProtection="1">
      <alignment horizontal="center" vertical="top"/>
    </xf>
    <xf numFmtId="0" fontId="40" fillId="27" borderId="21" xfId="70" applyFont="1" applyFill="1" applyBorder="1" applyAlignment="1" applyProtection="1">
      <alignment horizontal="center" vertical="top"/>
    </xf>
    <xf numFmtId="0" fontId="40" fillId="27" borderId="54" xfId="70" applyFont="1" applyFill="1" applyBorder="1" applyAlignment="1" applyProtection="1">
      <alignment horizontal="center" vertical="top"/>
    </xf>
    <xf numFmtId="0" fontId="40" fillId="27" borderId="16" xfId="70" applyFont="1" applyFill="1" applyBorder="1" applyAlignment="1" applyProtection="1">
      <alignment horizontal="center" vertical="top"/>
    </xf>
    <xf numFmtId="0" fontId="40" fillId="27" borderId="0" xfId="70" applyFont="1" applyFill="1" applyBorder="1" applyAlignment="1" applyProtection="1">
      <alignment horizontal="center" vertical="top"/>
    </xf>
    <xf numFmtId="0" fontId="40" fillId="27" borderId="47" xfId="70" applyFont="1" applyFill="1" applyBorder="1" applyAlignment="1" applyProtection="1">
      <alignment horizontal="center" vertical="top"/>
    </xf>
    <xf numFmtId="0" fontId="40" fillId="27" borderId="33" xfId="70" applyFont="1" applyFill="1" applyBorder="1" applyAlignment="1" applyProtection="1">
      <alignment horizontal="center" vertical="top"/>
    </xf>
    <xf numFmtId="0" fontId="40" fillId="27" borderId="71" xfId="70" applyFont="1" applyFill="1" applyBorder="1" applyAlignment="1" applyProtection="1">
      <alignment horizontal="center" vertical="top"/>
    </xf>
    <xf numFmtId="184" fontId="40" fillId="27" borderId="97" xfId="78" applyNumberFormat="1" applyFont="1" applyFill="1" applyBorder="1" applyAlignment="1" applyProtection="1">
      <alignment horizontal="right" vertical="center" shrinkToFit="1"/>
    </xf>
    <xf numFmtId="184" fontId="40" fillId="27" borderId="0" xfId="78" applyNumberFormat="1" applyFont="1" applyFill="1" applyBorder="1" applyAlignment="1" applyProtection="1">
      <alignment horizontal="right" vertical="center" shrinkToFit="1"/>
    </xf>
    <xf numFmtId="184" fontId="40" fillId="27" borderId="70" xfId="78" applyNumberFormat="1" applyFont="1" applyFill="1" applyBorder="1" applyAlignment="1" applyProtection="1">
      <alignment horizontal="right" vertical="center" shrinkToFit="1"/>
    </xf>
    <xf numFmtId="0" fontId="40" fillId="27" borderId="43" xfId="70" applyFont="1" applyFill="1" applyBorder="1" applyAlignment="1" applyProtection="1">
      <alignment horizontal="center" vertical="center"/>
    </xf>
    <xf numFmtId="0" fontId="40" fillId="27" borderId="17" xfId="70" applyFont="1" applyFill="1" applyBorder="1" applyAlignment="1" applyProtection="1">
      <alignment horizontal="left" vertical="center" wrapText="1"/>
    </xf>
    <xf numFmtId="0" fontId="40" fillId="27" borderId="41" xfId="70" applyFont="1" applyFill="1" applyBorder="1" applyAlignment="1" applyProtection="1">
      <alignment horizontal="center" vertical="center"/>
    </xf>
    <xf numFmtId="0" fontId="40" fillId="27" borderId="50" xfId="70" applyFont="1" applyFill="1" applyBorder="1" applyAlignment="1" applyProtection="1">
      <alignment horizontal="center" vertical="center" textRotation="255" wrapText="1"/>
    </xf>
    <xf numFmtId="0" fontId="40" fillId="27" borderId="68" xfId="70" applyFont="1" applyFill="1" applyBorder="1" applyAlignment="1" applyProtection="1">
      <alignment horizontal="center" vertical="center" textRotation="255" wrapText="1"/>
    </xf>
    <xf numFmtId="0" fontId="40" fillId="27" borderId="46" xfId="70" applyFont="1" applyFill="1" applyBorder="1" applyAlignment="1" applyProtection="1">
      <alignment horizontal="center" vertical="center" textRotation="255" wrapText="1"/>
    </xf>
    <xf numFmtId="0" fontId="40" fillId="27" borderId="0" xfId="70" applyFont="1" applyFill="1" applyProtection="1">
      <alignment vertical="center"/>
    </xf>
    <xf numFmtId="0" fontId="40" fillId="0" borderId="121" xfId="70" applyFont="1" applyBorder="1" applyAlignment="1" applyProtection="1">
      <alignment horizontal="left" vertical="center" shrinkToFit="1"/>
      <protection locked="0"/>
    </xf>
    <xf numFmtId="0" fontId="40" fillId="0" borderId="122" xfId="70" applyFont="1" applyBorder="1" applyAlignment="1" applyProtection="1">
      <alignment horizontal="left" vertical="center" shrinkToFit="1"/>
      <protection locked="0"/>
    </xf>
    <xf numFmtId="0" fontId="40" fillId="0" borderId="123" xfId="70" applyFont="1" applyBorder="1" applyAlignment="1" applyProtection="1">
      <alignment horizontal="left" vertical="center" shrinkToFit="1"/>
      <protection locked="0"/>
    </xf>
    <xf numFmtId="182" fontId="40" fillId="0" borderId="124" xfId="70" applyNumberFormat="1" applyFont="1" applyBorder="1" applyAlignment="1" applyProtection="1">
      <alignment horizontal="right" vertical="center" shrinkToFit="1"/>
      <protection locked="0"/>
    </xf>
    <xf numFmtId="182" fontId="40" fillId="0" borderId="125" xfId="70" applyNumberFormat="1" applyFont="1" applyBorder="1" applyAlignment="1" applyProtection="1">
      <alignment horizontal="right" vertical="center" shrinkToFit="1"/>
      <protection locked="0"/>
    </xf>
    <xf numFmtId="182" fontId="40" fillId="29" borderId="138" xfId="70" applyNumberFormat="1" applyFont="1" applyFill="1" applyBorder="1" applyAlignment="1" applyProtection="1">
      <alignment horizontal="right" vertical="center" shrinkToFit="1"/>
      <protection locked="0"/>
    </xf>
    <xf numFmtId="182" fontId="40" fillId="29" borderId="143" xfId="70" applyNumberFormat="1" applyFont="1" applyFill="1" applyBorder="1" applyAlignment="1" applyProtection="1">
      <alignment horizontal="right" vertical="center" shrinkToFit="1"/>
      <protection locked="0"/>
    </xf>
    <xf numFmtId="0" fontId="40" fillId="29" borderId="138" xfId="70" applyNumberFormat="1" applyFont="1" applyFill="1" applyBorder="1" applyAlignment="1" applyProtection="1">
      <alignment horizontal="left" vertical="center" shrinkToFit="1"/>
      <protection locked="0"/>
    </xf>
    <xf numFmtId="0" fontId="40" fillId="29" borderId="141" xfId="70" applyNumberFormat="1" applyFont="1" applyFill="1" applyBorder="1" applyAlignment="1" applyProtection="1">
      <alignment horizontal="left" vertical="center" shrinkToFit="1"/>
      <protection locked="0"/>
    </xf>
    <xf numFmtId="182" fontId="40" fillId="27" borderId="121" xfId="70" applyNumberFormat="1" applyFont="1" applyFill="1" applyBorder="1" applyAlignment="1" applyProtection="1">
      <alignment horizontal="right" vertical="center" shrinkToFit="1"/>
      <protection locked="0"/>
    </xf>
    <xf numFmtId="182" fontId="40" fillId="27" borderId="122" xfId="70" applyNumberFormat="1" applyFont="1" applyFill="1" applyBorder="1" applyAlignment="1" applyProtection="1">
      <alignment horizontal="right" vertical="center" shrinkToFit="1"/>
      <protection locked="0"/>
    </xf>
    <xf numFmtId="182" fontId="40" fillId="27" borderId="123" xfId="70" applyNumberFormat="1" applyFont="1" applyFill="1" applyBorder="1" applyAlignment="1" applyProtection="1">
      <alignment horizontal="right" vertical="center" shrinkToFit="1"/>
      <protection locked="0"/>
    </xf>
    <xf numFmtId="0" fontId="40" fillId="29" borderId="53" xfId="70" applyFont="1" applyFill="1" applyBorder="1" applyAlignment="1" applyProtection="1">
      <alignment horizontal="left" vertical="center" shrinkToFit="1"/>
      <protection locked="0"/>
    </xf>
    <xf numFmtId="0" fontId="40" fillId="29" borderId="27" xfId="70" applyFont="1" applyFill="1" applyBorder="1" applyAlignment="1" applyProtection="1">
      <alignment horizontal="left" vertical="center" shrinkToFit="1"/>
      <protection locked="0"/>
    </xf>
    <xf numFmtId="0" fontId="40" fillId="29" borderId="52" xfId="70" applyFont="1" applyFill="1" applyBorder="1" applyAlignment="1" applyProtection="1">
      <alignment horizontal="left" vertical="center" shrinkToFit="1"/>
      <protection locked="0"/>
    </xf>
    <xf numFmtId="182" fontId="40" fillId="29" borderId="151" xfId="70" applyNumberFormat="1" applyFont="1" applyFill="1" applyBorder="1" applyAlignment="1" applyProtection="1">
      <alignment horizontal="right" vertical="center" shrinkToFit="1"/>
      <protection locked="0"/>
    </xf>
    <xf numFmtId="182" fontId="40" fillId="27" borderId="132" xfId="70" applyNumberFormat="1" applyFont="1" applyFill="1" applyBorder="1" applyAlignment="1" applyProtection="1">
      <alignment horizontal="right" vertical="center" shrinkToFit="1"/>
      <protection locked="0"/>
    </xf>
    <xf numFmtId="182" fontId="40" fillId="27" borderId="133" xfId="70" applyNumberFormat="1" applyFont="1" applyFill="1" applyBorder="1" applyAlignment="1" applyProtection="1">
      <alignment horizontal="right" vertical="center" shrinkToFit="1"/>
      <protection locked="0"/>
    </xf>
    <xf numFmtId="0" fontId="40" fillId="27" borderId="33" xfId="70" applyFont="1" applyFill="1" applyBorder="1" applyAlignment="1" applyProtection="1">
      <alignment horizontal="center" vertical="center"/>
    </xf>
    <xf numFmtId="0" fontId="40" fillId="27" borderId="71" xfId="70" applyFont="1" applyFill="1" applyBorder="1" applyAlignment="1" applyProtection="1">
      <alignment horizontal="center" vertical="center"/>
    </xf>
    <xf numFmtId="0" fontId="40" fillId="27" borderId="72" xfId="70" applyFont="1" applyFill="1" applyBorder="1" applyAlignment="1" applyProtection="1">
      <alignment horizontal="center" vertical="center"/>
    </xf>
    <xf numFmtId="0" fontId="40" fillId="27" borderId="0" xfId="78" applyFont="1" applyFill="1" applyAlignment="1" applyProtection="1">
      <alignment horizontal="left" vertical="center"/>
    </xf>
    <xf numFmtId="0" fontId="40" fillId="0" borderId="125" xfId="70" applyNumberFormat="1" applyFont="1" applyBorder="1" applyAlignment="1" applyProtection="1">
      <alignment horizontal="left" vertical="center" shrinkToFit="1"/>
      <protection locked="0"/>
    </xf>
    <xf numFmtId="0" fontId="40" fillId="0" borderId="130" xfId="70" applyNumberFormat="1" applyFont="1" applyBorder="1" applyAlignment="1" applyProtection="1">
      <alignment horizontal="left" vertical="center" shrinkToFit="1"/>
      <protection locked="0"/>
    </xf>
    <xf numFmtId="0" fontId="40" fillId="27" borderId="154" xfId="70" applyFont="1" applyFill="1" applyBorder="1" applyAlignment="1" applyProtection="1">
      <alignment horizontal="left" vertical="center" shrinkToFit="1"/>
      <protection locked="0"/>
    </xf>
    <xf numFmtId="0" fontId="40" fillId="27" borderId="155" xfId="70" applyFont="1" applyFill="1" applyBorder="1" applyAlignment="1" applyProtection="1">
      <alignment horizontal="left" vertical="center" shrinkToFit="1"/>
      <protection locked="0"/>
    </xf>
    <xf numFmtId="0" fontId="40" fillId="27" borderId="156" xfId="70" applyFont="1" applyFill="1" applyBorder="1" applyAlignment="1" applyProtection="1">
      <alignment horizontal="left" vertical="center" shrinkToFit="1"/>
      <protection locked="0"/>
    </xf>
    <xf numFmtId="0" fontId="40" fillId="27" borderId="133" xfId="70" applyNumberFormat="1" applyFont="1" applyFill="1" applyBorder="1" applyAlignment="1" applyProtection="1">
      <alignment horizontal="left" vertical="center" shrinkToFit="1"/>
      <protection locked="0"/>
    </xf>
    <xf numFmtId="0" fontId="40" fillId="27" borderId="136" xfId="70" applyNumberFormat="1" applyFont="1" applyFill="1" applyBorder="1" applyAlignment="1" applyProtection="1">
      <alignment horizontal="left" vertical="center" shrinkToFit="1"/>
      <protection locked="0"/>
    </xf>
    <xf numFmtId="0" fontId="40" fillId="29" borderId="53" xfId="70" applyNumberFormat="1" applyFont="1" applyFill="1" applyBorder="1" applyAlignment="1" applyProtection="1">
      <alignment horizontal="left" vertical="center" shrinkToFit="1"/>
      <protection locked="0"/>
    </xf>
    <xf numFmtId="0" fontId="40" fillId="29" borderId="27" xfId="70" applyNumberFormat="1" applyFont="1" applyFill="1" applyBorder="1" applyAlignment="1" applyProtection="1">
      <alignment horizontal="left" vertical="center" shrinkToFit="1"/>
      <protection locked="0"/>
    </xf>
    <xf numFmtId="0" fontId="40" fillId="29" borderId="28" xfId="70" applyNumberFormat="1" applyFont="1" applyFill="1" applyBorder="1" applyAlignment="1" applyProtection="1">
      <alignment horizontal="left" vertical="center" shrinkToFit="1"/>
      <protection locked="0"/>
    </xf>
    <xf numFmtId="0" fontId="40" fillId="27" borderId="121" xfId="70" applyNumberFormat="1" applyFont="1" applyFill="1" applyBorder="1" applyAlignment="1" applyProtection="1">
      <alignment horizontal="left" vertical="center" shrinkToFit="1"/>
      <protection locked="0"/>
    </xf>
    <xf numFmtId="0" fontId="40" fillId="27" borderId="122" xfId="70" applyNumberFormat="1" applyFont="1" applyFill="1" applyBorder="1" applyAlignment="1" applyProtection="1">
      <alignment horizontal="left" vertical="center" shrinkToFit="1"/>
      <protection locked="0"/>
    </xf>
    <xf numFmtId="0" fontId="40" fillId="27" borderId="128" xfId="70" applyNumberFormat="1" applyFont="1" applyFill="1" applyBorder="1" applyAlignment="1" applyProtection="1">
      <alignment horizontal="left" vertical="center" shrinkToFit="1"/>
      <protection locked="0"/>
    </xf>
    <xf numFmtId="0" fontId="40" fillId="27" borderId="121" xfId="70" applyFont="1" applyFill="1" applyBorder="1" applyAlignment="1" applyProtection="1">
      <alignment horizontal="left" vertical="center" shrinkToFit="1"/>
      <protection locked="0"/>
    </xf>
    <xf numFmtId="0" fontId="40" fillId="27" borderId="122" xfId="70" applyFont="1" applyFill="1" applyBorder="1" applyAlignment="1" applyProtection="1">
      <alignment horizontal="left" vertical="center" shrinkToFit="1"/>
      <protection locked="0"/>
    </xf>
    <xf numFmtId="0" fontId="40" fillId="27" borderId="123" xfId="70" applyFont="1" applyFill="1" applyBorder="1" applyAlignment="1" applyProtection="1">
      <alignment horizontal="left" vertical="center" shrinkToFit="1"/>
      <protection locked="0"/>
    </xf>
    <xf numFmtId="182" fontId="40" fillId="29" borderId="53" xfId="70" applyNumberFormat="1" applyFont="1" applyFill="1" applyBorder="1" applyAlignment="1" applyProtection="1">
      <alignment horizontal="right" vertical="center" shrinkToFit="1"/>
      <protection locked="0"/>
    </xf>
    <xf numFmtId="182" fontId="40" fillId="29" borderId="27" xfId="70" applyNumberFormat="1" applyFont="1" applyFill="1" applyBorder="1" applyAlignment="1" applyProtection="1">
      <alignment horizontal="right" vertical="center" shrinkToFit="1"/>
      <protection locked="0"/>
    </xf>
    <xf numFmtId="182" fontId="40" fillId="29" borderId="52" xfId="70" applyNumberFormat="1" applyFont="1" applyFill="1" applyBorder="1" applyAlignment="1" applyProtection="1">
      <alignment horizontal="right" vertical="center" shrinkToFit="1"/>
      <protection locked="0"/>
    </xf>
    <xf numFmtId="182" fontId="40" fillId="29" borderId="157" xfId="70" applyNumberFormat="1" applyFont="1" applyFill="1" applyBorder="1" applyAlignment="1" applyProtection="1">
      <alignment horizontal="right" vertical="center" shrinkToFit="1"/>
      <protection locked="0"/>
    </xf>
    <xf numFmtId="182" fontId="40" fillId="29" borderId="158" xfId="70" applyNumberFormat="1" applyFont="1" applyFill="1" applyBorder="1" applyAlignment="1" applyProtection="1">
      <alignment horizontal="right" vertical="center" shrinkToFit="1"/>
      <protection locked="0"/>
    </xf>
    <xf numFmtId="182" fontId="40" fillId="29" borderId="159" xfId="70" applyNumberFormat="1" applyFont="1" applyFill="1" applyBorder="1" applyAlignment="1" applyProtection="1">
      <alignment horizontal="right" vertical="center" shrinkToFit="1"/>
      <protection locked="0"/>
    </xf>
    <xf numFmtId="182" fontId="40" fillId="0" borderId="126" xfId="70" applyNumberFormat="1" applyFont="1" applyBorder="1" applyAlignment="1" applyProtection="1">
      <alignment horizontal="right" vertical="center" shrinkToFit="1"/>
      <protection locked="0"/>
    </xf>
    <xf numFmtId="182" fontId="40" fillId="0" borderId="122" xfId="70" applyNumberFormat="1" applyFont="1" applyBorder="1" applyAlignment="1" applyProtection="1">
      <alignment horizontal="right" vertical="center" shrinkToFit="1"/>
      <protection locked="0"/>
    </xf>
    <xf numFmtId="182" fontId="40" fillId="0" borderId="129" xfId="70" applyNumberFormat="1" applyFont="1" applyBorder="1" applyAlignment="1" applyProtection="1">
      <alignment horizontal="right" vertical="center" shrinkToFit="1"/>
      <protection locked="0"/>
    </xf>
    <xf numFmtId="182" fontId="40" fillId="0" borderId="121" xfId="70" applyNumberFormat="1" applyFont="1" applyBorder="1" applyAlignment="1" applyProtection="1">
      <alignment horizontal="right" vertical="center" shrinkToFit="1"/>
      <protection locked="0"/>
    </xf>
    <xf numFmtId="182" fontId="40" fillId="0" borderId="111" xfId="70" applyNumberFormat="1" applyFont="1" applyBorder="1" applyAlignment="1" applyProtection="1">
      <alignment horizontal="right" vertical="center" shrinkToFit="1"/>
      <protection locked="0"/>
    </xf>
    <xf numFmtId="0" fontId="40" fillId="0" borderId="111" xfId="70" applyNumberFormat="1" applyFont="1" applyBorder="1" applyAlignment="1" applyProtection="1">
      <alignment horizontal="left" vertical="center" shrinkToFit="1"/>
      <protection locked="0"/>
    </xf>
    <xf numFmtId="0" fontId="40" fillId="0" borderId="117" xfId="70" applyNumberFormat="1" applyFont="1" applyBorder="1" applyAlignment="1" applyProtection="1">
      <alignment horizontal="left" vertical="center" shrinkToFit="1"/>
      <protection locked="0"/>
    </xf>
    <xf numFmtId="0" fontId="40" fillId="28" borderId="45" xfId="70" applyFont="1" applyFill="1" applyBorder="1" applyAlignment="1" applyProtection="1">
      <alignment horizontal="center" vertical="center"/>
      <protection locked="0"/>
    </xf>
    <xf numFmtId="0" fontId="40" fillId="28" borderId="17" xfId="70" applyFont="1" applyFill="1" applyBorder="1" applyAlignment="1" applyProtection="1">
      <alignment horizontal="center" vertical="center"/>
      <protection locked="0"/>
    </xf>
    <xf numFmtId="0" fontId="40" fillId="28" borderId="32" xfId="70" applyFont="1" applyFill="1" applyBorder="1" applyAlignment="1" applyProtection="1">
      <alignment horizontal="center" vertical="center"/>
      <protection locked="0"/>
    </xf>
    <xf numFmtId="0" fontId="40" fillId="28" borderId="101" xfId="70" applyFont="1" applyFill="1" applyBorder="1" applyAlignment="1" applyProtection="1">
      <alignment horizontal="center" vertical="center"/>
      <protection locked="0"/>
    </xf>
    <xf numFmtId="0" fontId="40" fillId="28" borderId="102" xfId="70" applyFont="1" applyFill="1" applyBorder="1" applyAlignment="1" applyProtection="1">
      <alignment horizontal="center" vertical="center"/>
      <protection locked="0"/>
    </xf>
    <xf numFmtId="0" fontId="40" fillId="28" borderId="103" xfId="70" applyFont="1" applyFill="1" applyBorder="1" applyAlignment="1" applyProtection="1">
      <alignment horizontal="center" vertical="center"/>
      <protection locked="0"/>
    </xf>
    <xf numFmtId="0" fontId="40" fillId="28" borderId="65" xfId="70" applyFont="1" applyFill="1" applyBorder="1" applyAlignment="1" applyProtection="1">
      <alignment horizontal="center" vertical="center" wrapText="1"/>
      <protection locked="0"/>
    </xf>
    <xf numFmtId="0" fontId="40" fillId="28" borderId="17" xfId="70" applyFont="1" applyFill="1" applyBorder="1" applyAlignment="1" applyProtection="1">
      <alignment horizontal="center" vertical="center" wrapText="1"/>
      <protection locked="0"/>
    </xf>
    <xf numFmtId="0" fontId="40" fillId="28" borderId="32" xfId="70" applyFont="1" applyFill="1" applyBorder="1" applyAlignment="1" applyProtection="1">
      <alignment horizontal="center" vertical="center" wrapText="1"/>
      <protection locked="0"/>
    </xf>
    <xf numFmtId="0" fontId="40" fillId="28" borderId="104" xfId="70" applyFont="1" applyFill="1" applyBorder="1" applyAlignment="1" applyProtection="1">
      <alignment horizontal="center" vertical="center" wrapText="1"/>
      <protection locked="0"/>
    </xf>
    <xf numFmtId="0" fontId="40" fillId="28" borderId="102" xfId="70" applyFont="1" applyFill="1" applyBorder="1" applyAlignment="1" applyProtection="1">
      <alignment horizontal="center" vertical="center" wrapText="1"/>
      <protection locked="0"/>
    </xf>
    <xf numFmtId="0" fontId="40" fillId="28" borderId="103" xfId="70" applyFont="1" applyFill="1" applyBorder="1" applyAlignment="1" applyProtection="1">
      <alignment horizontal="center" vertical="center" wrapText="1"/>
      <protection locked="0"/>
    </xf>
    <xf numFmtId="182" fontId="40" fillId="29" borderId="142" xfId="70" applyNumberFormat="1" applyFont="1" applyFill="1" applyBorder="1" applyAlignment="1" applyProtection="1">
      <alignment horizontal="right" vertical="center" shrinkToFit="1"/>
      <protection locked="0"/>
    </xf>
    <xf numFmtId="0" fontId="40" fillId="28" borderId="65" xfId="70" applyFont="1" applyFill="1" applyBorder="1" applyAlignment="1" applyProtection="1">
      <alignment horizontal="center" vertical="center" wrapText="1" shrinkToFit="1"/>
      <protection locked="0"/>
    </xf>
    <xf numFmtId="0" fontId="40" fillId="28" borderId="17" xfId="70" applyFont="1" applyFill="1" applyBorder="1" applyAlignment="1" applyProtection="1">
      <alignment horizontal="center" vertical="center" shrinkToFit="1"/>
      <protection locked="0"/>
    </xf>
    <xf numFmtId="0" fontId="40" fillId="28" borderId="32" xfId="70" applyFont="1" applyFill="1" applyBorder="1" applyAlignment="1" applyProtection="1">
      <alignment horizontal="center" vertical="center" shrinkToFit="1"/>
      <protection locked="0"/>
    </xf>
    <xf numFmtId="0" fontId="40" fillId="28" borderId="104" xfId="70" applyFont="1" applyFill="1" applyBorder="1" applyAlignment="1" applyProtection="1">
      <alignment horizontal="center" vertical="center" shrinkToFit="1"/>
      <protection locked="0"/>
    </xf>
    <xf numFmtId="0" fontId="40" fillId="28" borderId="102" xfId="70" applyFont="1" applyFill="1" applyBorder="1" applyAlignment="1" applyProtection="1">
      <alignment horizontal="center" vertical="center" shrinkToFit="1"/>
      <protection locked="0"/>
    </xf>
    <xf numFmtId="0" fontId="40" fillId="28" borderId="103" xfId="70" applyFont="1" applyFill="1" applyBorder="1" applyAlignment="1" applyProtection="1">
      <alignment horizontal="center" vertical="center" shrinkToFit="1"/>
      <protection locked="0"/>
    </xf>
    <xf numFmtId="0" fontId="40" fillId="28" borderId="104" xfId="70" applyFont="1" applyFill="1" applyBorder="1" applyAlignment="1" applyProtection="1">
      <alignment horizontal="center" vertical="center"/>
      <protection locked="0"/>
    </xf>
    <xf numFmtId="0" fontId="40" fillId="0" borderId="107" xfId="70" applyFont="1" applyBorder="1" applyAlignment="1" applyProtection="1">
      <alignment horizontal="left" vertical="center" shrinkToFit="1"/>
      <protection locked="0"/>
    </xf>
    <xf numFmtId="0" fontId="40" fillId="0" borderId="108" xfId="70" applyFont="1" applyBorder="1" applyAlignment="1" applyProtection="1">
      <alignment horizontal="left" vertical="center" shrinkToFit="1"/>
      <protection locked="0"/>
    </xf>
    <xf numFmtId="0" fontId="40" fillId="0" borderId="109" xfId="70" applyFont="1" applyBorder="1" applyAlignment="1" applyProtection="1">
      <alignment horizontal="left" vertical="center" shrinkToFit="1"/>
      <protection locked="0"/>
    </xf>
    <xf numFmtId="182" fontId="40" fillId="0" borderId="110" xfId="70" applyNumberFormat="1" applyFont="1" applyBorder="1" applyAlignment="1" applyProtection="1">
      <alignment horizontal="right" vertical="center" shrinkToFit="1"/>
      <protection locked="0"/>
    </xf>
    <xf numFmtId="182" fontId="40" fillId="0" borderId="121" xfId="68" applyNumberFormat="1" applyFont="1" applyBorder="1" applyAlignment="1" applyProtection="1">
      <alignment horizontal="right" vertical="center" shrinkToFit="1"/>
      <protection locked="0"/>
    </xf>
    <xf numFmtId="182" fontId="40" fillId="0" borderId="122" xfId="68" applyNumberFormat="1" applyFont="1" applyBorder="1" applyAlignment="1" applyProtection="1">
      <alignment horizontal="right" vertical="center" shrinkToFit="1"/>
      <protection locked="0"/>
    </xf>
    <xf numFmtId="182" fontId="40" fillId="0" borderId="123" xfId="68" applyNumberFormat="1" applyFont="1" applyBorder="1" applyAlignment="1" applyProtection="1">
      <alignment horizontal="right" vertical="center" shrinkToFit="1"/>
      <protection locked="0"/>
    </xf>
    <xf numFmtId="0" fontId="40" fillId="0" borderId="121" xfId="68" applyNumberFormat="1" applyFont="1" applyBorder="1" applyAlignment="1" applyProtection="1">
      <alignment horizontal="left" vertical="center" shrinkToFit="1"/>
      <protection locked="0"/>
    </xf>
    <xf numFmtId="0" fontId="40" fillId="0" borderId="122" xfId="68" applyNumberFormat="1" applyFont="1" applyBorder="1" applyAlignment="1" applyProtection="1">
      <alignment horizontal="left" vertical="center" shrinkToFit="1"/>
      <protection locked="0"/>
    </xf>
    <xf numFmtId="0" fontId="40" fillId="0" borderId="128" xfId="68" applyNumberFormat="1" applyFont="1" applyBorder="1" applyAlignment="1" applyProtection="1">
      <alignment horizontal="left" vertical="center" shrinkToFit="1"/>
      <protection locked="0"/>
    </xf>
    <xf numFmtId="184" fontId="40" fillId="29" borderId="143" xfId="70" applyNumberFormat="1" applyFont="1" applyFill="1" applyBorder="1" applyAlignment="1" applyProtection="1">
      <alignment horizontal="right" vertical="center" shrinkToFit="1"/>
      <protection locked="0"/>
    </xf>
    <xf numFmtId="0" fontId="40" fillId="0" borderId="121" xfId="68" applyFont="1" applyBorder="1" applyAlignment="1" applyProtection="1">
      <alignment horizontal="left" vertical="center" shrinkToFit="1"/>
      <protection locked="0"/>
    </xf>
    <xf numFmtId="0" fontId="40" fillId="0" borderId="122" xfId="68" applyFont="1" applyBorder="1" applyAlignment="1" applyProtection="1">
      <alignment horizontal="left" vertical="center" shrinkToFit="1"/>
      <protection locked="0"/>
    </xf>
    <xf numFmtId="0" fontId="40" fillId="0" borderId="123" xfId="68" applyFont="1" applyBorder="1" applyAlignment="1" applyProtection="1">
      <alignment horizontal="left" vertical="center" shrinkToFit="1"/>
      <protection locked="0"/>
    </xf>
    <xf numFmtId="182" fontId="40" fillId="27" borderId="125" xfId="78" applyNumberFormat="1" applyFont="1" applyFill="1" applyBorder="1" applyAlignment="1" applyProtection="1">
      <alignment horizontal="right" vertical="center" shrinkToFit="1"/>
      <protection locked="0"/>
    </xf>
    <xf numFmtId="184" fontId="40" fillId="27" borderId="125" xfId="78" applyNumberFormat="1" applyFont="1" applyFill="1" applyBorder="1" applyAlignment="1" applyProtection="1">
      <alignment horizontal="right" vertical="center" shrinkToFit="1"/>
      <protection locked="0"/>
    </xf>
    <xf numFmtId="182" fontId="40" fillId="29" borderId="26" xfId="70" applyNumberFormat="1" applyFont="1" applyFill="1" applyBorder="1" applyAlignment="1" applyProtection="1">
      <alignment horizontal="right" vertical="center" shrinkToFit="1"/>
      <protection locked="0"/>
    </xf>
    <xf numFmtId="182" fontId="40" fillId="29" borderId="28" xfId="70" applyNumberFormat="1" applyFont="1" applyFill="1" applyBorder="1" applyAlignment="1" applyProtection="1">
      <alignment horizontal="right" vertical="center" shrinkToFit="1"/>
      <protection locked="0"/>
    </xf>
    <xf numFmtId="0" fontId="40" fillId="28" borderId="18" xfId="70" applyFont="1" applyFill="1" applyBorder="1" applyAlignment="1" applyProtection="1">
      <alignment horizontal="center" vertical="center" wrapText="1"/>
      <protection locked="0"/>
    </xf>
    <xf numFmtId="0" fontId="40" fillId="28" borderId="105" xfId="70" applyFont="1" applyFill="1" applyBorder="1" applyAlignment="1" applyProtection="1">
      <alignment horizontal="center" vertical="center" wrapText="1"/>
      <protection locked="0"/>
    </xf>
    <xf numFmtId="182" fontId="40" fillId="27" borderId="126" xfId="78" applyNumberFormat="1" applyFont="1" applyFill="1" applyBorder="1" applyAlignment="1" applyProtection="1">
      <alignment horizontal="right" vertical="center" shrinkToFit="1"/>
      <protection locked="0"/>
    </xf>
    <xf numFmtId="182" fontId="40" fillId="0" borderId="127" xfId="79" applyNumberFormat="1" applyFont="1" applyBorder="1" applyAlignment="1" applyProtection="1">
      <alignment horizontal="right" vertical="center" shrinkToFit="1"/>
      <protection locked="0"/>
    </xf>
    <xf numFmtId="182" fontId="40" fillId="0" borderId="122" xfId="79" applyNumberFormat="1" applyFont="1" applyBorder="1" applyAlignment="1" applyProtection="1">
      <alignment horizontal="right" vertical="center" shrinkToFit="1"/>
      <protection locked="0"/>
    </xf>
    <xf numFmtId="182" fontId="40" fillId="0" borderId="128" xfId="79" applyNumberFormat="1" applyFont="1" applyBorder="1" applyAlignment="1" applyProtection="1">
      <alignment horizontal="right" vertical="center" shrinkToFit="1"/>
      <protection locked="0"/>
    </xf>
    <xf numFmtId="182" fontId="40" fillId="27" borderId="129" xfId="78" applyNumberFormat="1" applyFont="1" applyFill="1" applyBorder="1" applyAlignment="1" applyProtection="1">
      <alignment horizontal="right" vertical="center" shrinkToFit="1"/>
      <protection locked="0"/>
    </xf>
    <xf numFmtId="182" fontId="40" fillId="29" borderId="152" xfId="70" applyNumberFormat="1" applyFont="1" applyFill="1" applyBorder="1" applyAlignment="1" applyProtection="1">
      <alignment horizontal="right" vertical="center" shrinkToFit="1"/>
      <protection locked="0"/>
    </xf>
    <xf numFmtId="182" fontId="40" fillId="29" borderId="140" xfId="70" applyNumberFormat="1" applyFont="1" applyFill="1" applyBorder="1" applyAlignment="1" applyProtection="1">
      <alignment horizontal="right" vertical="center" shrinkToFit="1"/>
      <protection locked="0"/>
    </xf>
    <xf numFmtId="182" fontId="40" fillId="29" borderId="141" xfId="70" applyNumberFormat="1" applyFont="1" applyFill="1" applyBorder="1" applyAlignment="1" applyProtection="1">
      <alignment horizontal="right" vertical="center" shrinkToFit="1"/>
      <protection locked="0"/>
    </xf>
    <xf numFmtId="0" fontId="40" fillId="0" borderId="125" xfId="70" applyFont="1" applyBorder="1" applyAlignment="1" applyProtection="1">
      <alignment horizontal="left" vertical="center" shrinkToFit="1"/>
      <protection locked="0"/>
    </xf>
    <xf numFmtId="0" fontId="40" fillId="0" borderId="130" xfId="70" applyFont="1" applyBorder="1" applyAlignment="1" applyProtection="1">
      <alignment horizontal="left" vertical="center" shrinkToFit="1"/>
      <protection locked="0"/>
    </xf>
    <xf numFmtId="0" fontId="40" fillId="0" borderId="121" xfId="79" applyFont="1" applyBorder="1" applyAlignment="1" applyProtection="1">
      <alignment horizontal="left" vertical="center" shrinkToFit="1"/>
      <protection locked="0"/>
    </xf>
    <xf numFmtId="0" fontId="40" fillId="0" borderId="122" xfId="79" applyFont="1" applyBorder="1" applyAlignment="1" applyProtection="1">
      <alignment horizontal="left" vertical="center" shrinkToFit="1"/>
      <protection locked="0"/>
    </xf>
    <xf numFmtId="0" fontId="40" fillId="0" borderId="123" xfId="79" applyFont="1" applyBorder="1" applyAlignment="1" applyProtection="1">
      <alignment horizontal="left" vertical="center" shrinkToFit="1"/>
      <protection locked="0"/>
    </xf>
    <xf numFmtId="182" fontId="40" fillId="27" borderId="124" xfId="78" applyNumberFormat="1" applyFont="1" applyFill="1" applyBorder="1" applyAlignment="1" applyProtection="1">
      <alignment horizontal="right" vertical="center" shrinkToFit="1"/>
      <protection locked="0"/>
    </xf>
    <xf numFmtId="0" fontId="40" fillId="0" borderId="90" xfId="70" applyFont="1" applyBorder="1" applyAlignment="1" applyProtection="1">
      <alignment horizontal="center" vertical="center" shrinkToFit="1"/>
      <protection locked="0"/>
    </xf>
    <xf numFmtId="0" fontId="40" fillId="0" borderId="34" xfId="70" applyFont="1" applyBorder="1" applyAlignment="1" applyProtection="1">
      <alignment horizontal="center" vertical="center"/>
      <protection locked="0"/>
    </xf>
    <xf numFmtId="0" fontId="40" fillId="0" borderId="35" xfId="70" applyFont="1" applyBorder="1" applyAlignment="1" applyProtection="1">
      <alignment horizontal="center" vertical="center"/>
      <protection locked="0"/>
    </xf>
    <xf numFmtId="182" fontId="40" fillId="0" borderId="124" xfId="79" applyNumberFormat="1" applyFont="1" applyBorder="1" applyAlignment="1" applyProtection="1">
      <alignment horizontal="right" vertical="center" shrinkToFit="1"/>
      <protection locked="0"/>
    </xf>
    <xf numFmtId="182" fontId="40" fillId="0" borderId="125" xfId="79" applyNumberFormat="1" applyFont="1" applyBorder="1" applyAlignment="1" applyProtection="1">
      <alignment horizontal="right" vertical="center" shrinkToFit="1"/>
      <protection locked="0"/>
    </xf>
    <xf numFmtId="184" fontId="40" fillId="0" borderId="125" xfId="70" applyNumberFormat="1" applyFont="1" applyBorder="1" applyAlignment="1" applyProtection="1">
      <alignment horizontal="right" vertical="center" shrinkToFit="1"/>
      <protection locked="0"/>
    </xf>
    <xf numFmtId="182" fontId="40" fillId="0" borderId="126" xfId="79" applyNumberFormat="1" applyFont="1" applyBorder="1" applyAlignment="1" applyProtection="1">
      <alignment horizontal="right" vertical="center" shrinkToFit="1"/>
      <protection locked="0"/>
    </xf>
    <xf numFmtId="0" fontId="40" fillId="0" borderId="107" xfId="79" applyFont="1" applyBorder="1" applyAlignment="1" applyProtection="1">
      <alignment horizontal="left" vertical="center" shrinkToFit="1"/>
      <protection locked="0"/>
    </xf>
    <xf numFmtId="0" fontId="40" fillId="0" borderId="108" xfId="79" applyFont="1" applyBorder="1" applyAlignment="1" applyProtection="1">
      <alignment horizontal="left" vertical="center" shrinkToFit="1"/>
      <protection locked="0"/>
    </xf>
    <xf numFmtId="0" fontId="40" fillId="0" borderId="109" xfId="79" applyFont="1" applyBorder="1" applyAlignment="1" applyProtection="1">
      <alignment horizontal="left" vertical="center" shrinkToFit="1"/>
      <protection locked="0"/>
    </xf>
    <xf numFmtId="182" fontId="40" fillId="0" borderId="145" xfId="79" applyNumberFormat="1" applyFont="1" applyBorder="1" applyAlignment="1" applyProtection="1">
      <alignment horizontal="right" vertical="center" shrinkToFit="1"/>
      <protection locked="0"/>
    </xf>
    <xf numFmtId="182" fontId="40" fillId="0" borderId="146" xfId="79" applyNumberFormat="1" applyFont="1" applyBorder="1" applyAlignment="1" applyProtection="1">
      <alignment horizontal="right" vertical="center" shrinkToFit="1"/>
      <protection locked="0"/>
    </xf>
    <xf numFmtId="182" fontId="40" fillId="0" borderId="147" xfId="79" applyNumberFormat="1" applyFont="1" applyBorder="1" applyAlignment="1" applyProtection="1">
      <alignment horizontal="right" vertical="center" shrinkToFit="1"/>
      <protection locked="0"/>
    </xf>
    <xf numFmtId="182" fontId="40" fillId="0" borderId="150" xfId="70" applyNumberFormat="1" applyFont="1" applyBorder="1" applyAlignment="1" applyProtection="1">
      <alignment horizontal="right" vertical="center" shrinkToFit="1"/>
      <protection locked="0"/>
    </xf>
    <xf numFmtId="182" fontId="40" fillId="0" borderId="146" xfId="70" applyNumberFormat="1" applyFont="1" applyBorder="1" applyAlignment="1" applyProtection="1">
      <alignment horizontal="right" vertical="center" shrinkToFit="1"/>
      <protection locked="0"/>
    </xf>
    <xf numFmtId="182" fontId="40" fillId="0" borderId="148" xfId="79" applyNumberFormat="1" applyFont="1" applyBorder="1" applyAlignment="1" applyProtection="1">
      <alignment horizontal="right" vertical="center" shrinkToFit="1"/>
      <protection locked="0"/>
    </xf>
    <xf numFmtId="182" fontId="40" fillId="0" borderId="149" xfId="79" applyNumberFormat="1" applyFont="1" applyBorder="1" applyAlignment="1" applyProtection="1">
      <alignment horizontal="right" vertical="center" shrinkToFit="1"/>
      <protection locked="0"/>
    </xf>
    <xf numFmtId="184" fontId="40" fillId="0" borderId="146" xfId="70" applyNumberFormat="1" applyFont="1" applyBorder="1" applyAlignment="1" applyProtection="1">
      <alignment horizontal="right" vertical="center" shrinkToFit="1"/>
      <protection locked="0"/>
    </xf>
    <xf numFmtId="0" fontId="40" fillId="0" borderId="146" xfId="70" applyFont="1" applyBorder="1" applyAlignment="1" applyProtection="1">
      <alignment horizontal="left" vertical="center" shrinkToFit="1"/>
      <protection locked="0"/>
    </xf>
    <xf numFmtId="0" fontId="40" fillId="0" borderId="149" xfId="70" applyFont="1" applyBorder="1" applyAlignment="1" applyProtection="1">
      <alignment horizontal="left" vertical="center" shrinkToFit="1"/>
      <protection locked="0"/>
    </xf>
    <xf numFmtId="0" fontId="40" fillId="28" borderId="45" xfId="70" applyFont="1" applyFill="1" applyBorder="1" applyAlignment="1" applyProtection="1">
      <alignment horizontal="center" vertical="center" wrapText="1" shrinkToFit="1"/>
      <protection locked="0"/>
    </xf>
    <xf numFmtId="0" fontId="40" fillId="28" borderId="18" xfId="70" applyFont="1" applyFill="1" applyBorder="1" applyAlignment="1" applyProtection="1">
      <alignment horizontal="center" vertical="center" shrinkToFit="1"/>
      <protection locked="0"/>
    </xf>
    <xf numFmtId="0" fontId="40" fillId="28" borderId="101" xfId="70" applyFont="1" applyFill="1" applyBorder="1" applyAlignment="1" applyProtection="1">
      <alignment horizontal="center" vertical="center" shrinkToFit="1"/>
      <protection locked="0"/>
    </xf>
    <xf numFmtId="0" fontId="40" fillId="28" borderId="105" xfId="70" applyFont="1" applyFill="1" applyBorder="1" applyAlignment="1" applyProtection="1">
      <alignment horizontal="center" vertical="center" shrinkToFit="1"/>
      <protection locked="0"/>
    </xf>
    <xf numFmtId="182" fontId="40" fillId="29" borderId="26" xfId="68" applyNumberFormat="1" applyFont="1" applyFill="1" applyBorder="1" applyAlignment="1" applyProtection="1">
      <alignment horizontal="right" vertical="center" shrinkToFit="1"/>
      <protection locked="0"/>
    </xf>
    <xf numFmtId="182" fontId="40" fillId="29" borderId="27" xfId="68" applyNumberFormat="1" applyFont="1" applyFill="1" applyBorder="1" applyAlignment="1" applyProtection="1">
      <alignment horizontal="right" vertical="center" shrinkToFit="1"/>
      <protection locked="0"/>
    </xf>
    <xf numFmtId="182" fontId="40" fillId="29" borderId="28" xfId="68" applyNumberFormat="1" applyFont="1" applyFill="1" applyBorder="1" applyAlignment="1" applyProtection="1">
      <alignment horizontal="right" vertical="center" shrinkToFit="1"/>
      <protection locked="0"/>
    </xf>
    <xf numFmtId="0" fontId="40" fillId="27" borderId="81" xfId="70" applyFont="1" applyFill="1" applyBorder="1" applyAlignment="1" applyProtection="1">
      <alignment horizontal="left" vertical="center"/>
    </xf>
    <xf numFmtId="0" fontId="40" fillId="29" borderId="138" xfId="68" applyNumberFormat="1" applyFont="1" applyFill="1" applyBorder="1" applyAlignment="1" applyProtection="1">
      <alignment horizontal="left" vertical="center" shrinkToFit="1"/>
      <protection locked="0"/>
    </xf>
    <xf numFmtId="0" fontId="40" fillId="29" borderId="141" xfId="68" applyNumberFormat="1" applyFont="1" applyFill="1" applyBorder="1" applyAlignment="1" applyProtection="1">
      <alignment horizontal="left" vertical="center" shrinkToFit="1"/>
      <protection locked="0"/>
    </xf>
    <xf numFmtId="0" fontId="40" fillId="0" borderId="125" xfId="68" applyNumberFormat="1" applyFont="1" applyBorder="1" applyAlignment="1" applyProtection="1">
      <alignment horizontal="left" vertical="center" shrinkToFit="1"/>
      <protection locked="0"/>
    </xf>
    <xf numFmtId="0" fontId="40" fillId="0" borderId="130" xfId="68" applyNumberFormat="1" applyFont="1" applyBorder="1" applyAlignment="1" applyProtection="1">
      <alignment horizontal="left" vertical="center" shrinkToFit="1"/>
      <protection locked="0"/>
    </xf>
    <xf numFmtId="182" fontId="40" fillId="0" borderId="132" xfId="79" applyNumberFormat="1" applyFont="1" applyBorder="1" applyAlignment="1" applyProtection="1">
      <alignment horizontal="right" vertical="center" shrinkToFit="1"/>
      <protection locked="0"/>
    </xf>
    <xf numFmtId="182" fontId="40" fillId="0" borderId="133" xfId="79" applyNumberFormat="1" applyFont="1" applyBorder="1" applyAlignment="1" applyProtection="1">
      <alignment horizontal="right" vertical="center" shrinkToFit="1"/>
      <protection locked="0"/>
    </xf>
    <xf numFmtId="182" fontId="40" fillId="0" borderId="134" xfId="79" applyNumberFormat="1" applyFont="1" applyBorder="1" applyAlignment="1" applyProtection="1">
      <alignment horizontal="right" vertical="center" shrinkToFit="1"/>
      <protection locked="0"/>
    </xf>
    <xf numFmtId="182" fontId="40" fillId="29" borderId="137" xfId="68" applyNumberFormat="1" applyFont="1" applyFill="1" applyBorder="1" applyAlignment="1" applyProtection="1">
      <alignment horizontal="right" vertical="center" shrinkToFit="1"/>
      <protection locked="0"/>
    </xf>
    <xf numFmtId="182" fontId="40" fillId="29" borderId="138" xfId="68" applyNumberFormat="1" applyFont="1" applyFill="1" applyBorder="1" applyAlignment="1" applyProtection="1">
      <alignment horizontal="right" vertical="center" shrinkToFit="1"/>
      <protection locked="0"/>
    </xf>
    <xf numFmtId="182" fontId="40" fillId="29" borderId="139" xfId="68" applyNumberFormat="1" applyFont="1" applyFill="1" applyBorder="1" applyAlignment="1" applyProtection="1">
      <alignment horizontal="right" vertical="center" shrinkToFit="1"/>
      <protection locked="0"/>
    </xf>
    <xf numFmtId="182" fontId="40" fillId="29" borderId="140" xfId="68" applyNumberFormat="1" applyFont="1" applyFill="1" applyBorder="1" applyAlignment="1" applyProtection="1">
      <alignment horizontal="right" vertical="center" shrinkToFit="1"/>
      <protection locked="0"/>
    </xf>
    <xf numFmtId="182" fontId="40" fillId="29" borderId="141" xfId="68" applyNumberFormat="1" applyFont="1" applyFill="1" applyBorder="1" applyAlignment="1" applyProtection="1">
      <alignment horizontal="right" vertical="center" shrinkToFit="1"/>
      <protection locked="0"/>
    </xf>
    <xf numFmtId="182" fontId="40" fillId="29" borderId="142" xfId="68" applyNumberFormat="1" applyFont="1" applyFill="1" applyBorder="1" applyAlignment="1" applyProtection="1">
      <alignment horizontal="right" vertical="center" shrinkToFit="1"/>
      <protection locked="0"/>
    </xf>
    <xf numFmtId="182" fontId="40" fillId="29" borderId="143" xfId="68" applyNumberFormat="1" applyFont="1" applyFill="1" applyBorder="1" applyAlignment="1" applyProtection="1">
      <alignment horizontal="right" vertical="center" shrinkToFit="1"/>
      <protection locked="0"/>
    </xf>
    <xf numFmtId="0" fontId="40" fillId="27" borderId="17" xfId="70" applyFont="1" applyFill="1" applyBorder="1" applyAlignment="1" applyProtection="1">
      <alignment horizontal="left" vertical="center"/>
    </xf>
    <xf numFmtId="0" fontId="40" fillId="0" borderId="133" xfId="68" applyNumberFormat="1" applyFont="1" applyBorder="1" applyAlignment="1" applyProtection="1">
      <alignment horizontal="left" vertical="center" shrinkToFit="1"/>
      <protection locked="0"/>
    </xf>
    <xf numFmtId="0" fontId="40" fillId="0" borderId="136" xfId="68" applyNumberFormat="1" applyFont="1" applyBorder="1" applyAlignment="1" applyProtection="1">
      <alignment horizontal="left" vertical="center" shrinkToFit="1"/>
      <protection locked="0"/>
    </xf>
    <xf numFmtId="182" fontId="40" fillId="0" borderId="135" xfId="68" applyNumberFormat="1" applyFont="1" applyBorder="1" applyAlignment="1" applyProtection="1">
      <alignment horizontal="right" vertical="center" shrinkToFit="1"/>
      <protection locked="0"/>
    </xf>
    <xf numFmtId="182" fontId="40" fillId="0" borderId="133" xfId="68" applyNumberFormat="1" applyFont="1" applyBorder="1" applyAlignment="1" applyProtection="1">
      <alignment horizontal="right" vertical="center" shrinkToFit="1"/>
      <protection locked="0"/>
    </xf>
    <xf numFmtId="182" fontId="40" fillId="0" borderId="129" xfId="68" applyNumberFormat="1" applyFont="1" applyBorder="1" applyAlignment="1" applyProtection="1">
      <alignment horizontal="right" vertical="center" shrinkToFit="1"/>
      <protection locked="0"/>
    </xf>
    <xf numFmtId="182" fontId="40" fillId="0" borderId="125" xfId="68" applyNumberFormat="1" applyFont="1" applyBorder="1" applyAlignment="1" applyProtection="1">
      <alignment horizontal="right" vertical="center" shrinkToFit="1"/>
      <protection locked="0"/>
    </xf>
    <xf numFmtId="0" fontId="39" fillId="27" borderId="10" xfId="70" applyFont="1" applyFill="1" applyBorder="1" applyAlignment="1" applyProtection="1">
      <alignment horizontal="center" vertical="center"/>
    </xf>
    <xf numFmtId="0" fontId="39" fillId="27" borderId="11" xfId="70" applyFont="1" applyFill="1" applyBorder="1" applyAlignment="1" applyProtection="1">
      <alignment horizontal="center" vertical="center"/>
    </xf>
    <xf numFmtId="0" fontId="39" fillId="27" borderId="12" xfId="70" applyFont="1" applyFill="1" applyBorder="1" applyAlignment="1" applyProtection="1">
      <alignment horizontal="center" vertical="center"/>
    </xf>
    <xf numFmtId="0" fontId="40" fillId="28" borderId="45" xfId="70" applyFont="1" applyFill="1" applyBorder="1" applyAlignment="1" applyProtection="1">
      <alignment horizontal="center" vertical="center" wrapText="1"/>
      <protection locked="0"/>
    </xf>
    <xf numFmtId="0" fontId="40" fillId="28" borderId="101" xfId="70" applyFont="1" applyFill="1" applyBorder="1" applyAlignment="1" applyProtection="1">
      <alignment horizontal="center" vertical="center" wrapText="1"/>
      <protection locked="0"/>
    </xf>
    <xf numFmtId="182" fontId="40" fillId="0" borderId="110" xfId="79" applyNumberFormat="1" applyFont="1" applyBorder="1" applyAlignment="1" applyProtection="1">
      <alignment horizontal="right" vertical="center" shrinkToFit="1"/>
      <protection locked="0"/>
    </xf>
    <xf numFmtId="182" fontId="40" fillId="0" borderId="111" xfId="79" applyNumberFormat="1" applyFont="1" applyBorder="1" applyAlignment="1" applyProtection="1">
      <alignment horizontal="right" vertical="center" shrinkToFit="1"/>
      <protection locked="0"/>
    </xf>
    <xf numFmtId="182" fontId="40" fillId="0" borderId="112" xfId="79" applyNumberFormat="1" applyFont="1" applyBorder="1" applyAlignment="1" applyProtection="1">
      <alignment horizontal="right" vertical="center" shrinkToFit="1"/>
      <protection locked="0"/>
    </xf>
    <xf numFmtId="182" fontId="40" fillId="0" borderId="113" xfId="79" applyNumberFormat="1" applyFont="1" applyBorder="1" applyAlignment="1" applyProtection="1">
      <alignment horizontal="right" vertical="center" shrinkToFit="1"/>
      <protection locked="0"/>
    </xf>
    <xf numFmtId="182" fontId="40" fillId="0" borderId="114" xfId="79" applyNumberFormat="1" applyFont="1" applyBorder="1" applyAlignment="1" applyProtection="1">
      <alignment horizontal="right" vertical="center" shrinkToFit="1"/>
      <protection locked="0"/>
    </xf>
    <xf numFmtId="182" fontId="40" fillId="0" borderId="115" xfId="79" applyNumberFormat="1" applyFont="1" applyBorder="1" applyAlignment="1" applyProtection="1">
      <alignment horizontal="right" vertical="center" shrinkToFit="1"/>
      <protection locked="0"/>
    </xf>
    <xf numFmtId="182" fontId="40" fillId="0" borderId="107" xfId="68" applyNumberFormat="1" applyFont="1" applyBorder="1" applyAlignment="1" applyProtection="1">
      <alignment horizontal="right" vertical="center" shrinkToFit="1"/>
      <protection locked="0"/>
    </xf>
    <xf numFmtId="182" fontId="40" fillId="0" borderId="108" xfId="68" applyNumberFormat="1" applyFont="1" applyBorder="1" applyAlignment="1" applyProtection="1">
      <alignment horizontal="right" vertical="center" shrinkToFit="1"/>
      <protection locked="0"/>
    </xf>
    <xf numFmtId="182" fontId="40" fillId="0" borderId="109" xfId="68" applyNumberFormat="1" applyFont="1" applyBorder="1" applyAlignment="1" applyProtection="1">
      <alignment horizontal="right" vertical="center" shrinkToFit="1"/>
      <protection locked="0"/>
    </xf>
    <xf numFmtId="0" fontId="40" fillId="0" borderId="107" xfId="68" applyFont="1" applyBorder="1" applyAlignment="1" applyProtection="1">
      <alignment horizontal="left" vertical="center" shrinkToFit="1"/>
      <protection locked="0"/>
    </xf>
    <xf numFmtId="0" fontId="40" fillId="0" borderId="108" xfId="68" applyFont="1" applyBorder="1" applyAlignment="1" applyProtection="1">
      <alignment horizontal="left" vertical="center" shrinkToFit="1"/>
      <protection locked="0"/>
    </xf>
    <xf numFmtId="0" fontId="40" fillId="0" borderId="109" xfId="68" applyFont="1" applyBorder="1" applyAlignment="1" applyProtection="1">
      <alignment horizontal="left" vertical="center" shrinkToFit="1"/>
      <protection locked="0"/>
    </xf>
    <xf numFmtId="182" fontId="40" fillId="0" borderId="116" xfId="68" applyNumberFormat="1" applyFont="1" applyBorder="1" applyAlignment="1" applyProtection="1">
      <alignment horizontal="right" vertical="center" shrinkToFit="1"/>
      <protection locked="0"/>
    </xf>
    <xf numFmtId="182" fontId="40" fillId="0" borderId="111" xfId="68" applyNumberFormat="1" applyFont="1" applyBorder="1" applyAlignment="1" applyProtection="1">
      <alignment horizontal="right" vertical="center" shrinkToFit="1"/>
      <protection locked="0"/>
    </xf>
    <xf numFmtId="0" fontId="2" fillId="28" borderId="65" xfId="70" applyFont="1" applyFill="1" applyBorder="1" applyAlignment="1" applyProtection="1">
      <alignment horizontal="center" vertical="center" wrapText="1"/>
      <protection locked="0"/>
    </xf>
    <xf numFmtId="0" fontId="2" fillId="28" borderId="17" xfId="70" applyFont="1" applyFill="1" applyBorder="1" applyAlignment="1" applyProtection="1">
      <alignment horizontal="center" vertical="center" wrapText="1"/>
      <protection locked="0"/>
    </xf>
    <xf numFmtId="0" fontId="2" fillId="28" borderId="32" xfId="70" applyFont="1" applyFill="1" applyBorder="1" applyAlignment="1" applyProtection="1">
      <alignment horizontal="center" vertical="center" wrapText="1"/>
      <protection locked="0"/>
    </xf>
    <xf numFmtId="0" fontId="2" fillId="28" borderId="104" xfId="70" applyFont="1" applyFill="1" applyBorder="1" applyAlignment="1" applyProtection="1">
      <alignment horizontal="center" vertical="center" wrapText="1"/>
      <protection locked="0"/>
    </xf>
    <xf numFmtId="0" fontId="2" fillId="28" borderId="102" xfId="70" applyFont="1" applyFill="1" applyBorder="1" applyAlignment="1" applyProtection="1">
      <alignment horizontal="center" vertical="center" wrapText="1"/>
      <protection locked="0"/>
    </xf>
    <xf numFmtId="0" fontId="2" fillId="28" borderId="103" xfId="70" applyFont="1" applyFill="1" applyBorder="1" applyAlignment="1" applyProtection="1">
      <alignment horizontal="center" vertical="center" wrapText="1"/>
      <protection locked="0"/>
    </xf>
    <xf numFmtId="0" fontId="40" fillId="0" borderId="107" xfId="68" applyNumberFormat="1" applyFont="1" applyBorder="1" applyAlignment="1" applyProtection="1">
      <alignment horizontal="left" vertical="center" shrinkToFit="1"/>
      <protection locked="0"/>
    </xf>
    <xf numFmtId="0" fontId="40" fillId="0" borderId="108" xfId="68" applyNumberFormat="1" applyFont="1" applyBorder="1" applyAlignment="1" applyProtection="1">
      <alignment horizontal="left" vertical="center" shrinkToFit="1"/>
      <protection locked="0"/>
    </xf>
    <xf numFmtId="0" fontId="40" fillId="0" borderId="119" xfId="68" applyNumberFormat="1" applyFont="1" applyBorder="1" applyAlignment="1" applyProtection="1">
      <alignment horizontal="left" vertical="center" shrinkToFit="1"/>
      <protection locked="0"/>
    </xf>
    <xf numFmtId="0" fontId="40" fillId="0" borderId="111" xfId="68" applyNumberFormat="1" applyFont="1" applyBorder="1" applyAlignment="1" applyProtection="1">
      <alignment horizontal="left" vertical="center" shrinkToFit="1"/>
      <protection locked="0"/>
    </xf>
    <xf numFmtId="0" fontId="40" fillId="0" borderId="117" xfId="68" applyNumberFormat="1" applyFont="1" applyBorder="1" applyAlignment="1" applyProtection="1">
      <alignment horizontal="left" vertical="center" shrinkToFit="1"/>
      <protection locked="0"/>
    </xf>
    <xf numFmtId="176" fontId="27" fillId="0" borderId="24" xfId="73" applyNumberFormat="1" applyFont="1" applyBorder="1" applyAlignment="1">
      <alignment horizontal="center" vertical="center" wrapText="1"/>
    </xf>
    <xf numFmtId="176" fontId="27" fillId="0" borderId="55" xfId="73" applyNumberFormat="1" applyFont="1" applyBorder="1" applyAlignment="1">
      <alignment horizontal="center" vertical="center" wrapText="1"/>
    </xf>
    <xf numFmtId="176" fontId="27" fillId="0" borderId="48" xfId="73" applyNumberFormat="1" applyFont="1" applyBorder="1" applyAlignment="1">
      <alignment horizontal="center" vertical="center"/>
    </xf>
    <xf numFmtId="176" fontId="27" fillId="0" borderId="40" xfId="73" applyNumberFormat="1" applyFont="1" applyBorder="1" applyAlignment="1">
      <alignment horizontal="center" vertical="center"/>
    </xf>
    <xf numFmtId="176" fontId="27" fillId="0" borderId="51" xfId="73" applyNumberFormat="1" applyFont="1" applyBorder="1" applyAlignment="1">
      <alignment horizontal="center" vertical="center"/>
    </xf>
    <xf numFmtId="176" fontId="23" fillId="27" borderId="48" xfId="71" applyNumberFormat="1" applyFont="1" applyFill="1" applyBorder="1" applyAlignment="1">
      <alignment vertical="center" wrapText="1"/>
    </xf>
    <xf numFmtId="176" fontId="23" fillId="27" borderId="40" xfId="71" applyNumberFormat="1" applyFont="1" applyFill="1" applyBorder="1" applyAlignment="1">
      <alignment vertical="center" wrapText="1"/>
    </xf>
    <xf numFmtId="176" fontId="23" fillId="27" borderId="51" xfId="71" applyNumberFormat="1" applyFont="1" applyFill="1" applyBorder="1" applyAlignment="1">
      <alignment vertical="center" wrapText="1"/>
    </xf>
    <xf numFmtId="176" fontId="23" fillId="0" borderId="48" xfId="71" applyNumberFormat="1" applyFont="1" applyFill="1" applyBorder="1" applyAlignment="1">
      <alignment vertical="center" wrapText="1"/>
    </xf>
    <xf numFmtId="176" fontId="23" fillId="0" borderId="40" xfId="71" applyNumberFormat="1" applyFont="1" applyFill="1" applyBorder="1" applyAlignment="1">
      <alignment vertical="center" wrapText="1"/>
    </xf>
    <xf numFmtId="176" fontId="23" fillId="0" borderId="51" xfId="71" applyNumberFormat="1" applyFont="1" applyFill="1" applyBorder="1" applyAlignment="1">
      <alignment vertical="center" wrapText="1"/>
    </xf>
    <xf numFmtId="0" fontId="23" fillId="27" borderId="48" xfId="71" applyFont="1" applyFill="1" applyBorder="1" applyAlignment="1">
      <alignment vertical="center"/>
    </xf>
    <xf numFmtId="0" fontId="23" fillId="27" borderId="40" xfId="71" applyFont="1" applyFill="1" applyBorder="1" applyAlignment="1">
      <alignment vertical="center"/>
    </xf>
    <xf numFmtId="0" fontId="23" fillId="27" borderId="51" xfId="71" applyFont="1" applyFill="1" applyBorder="1" applyAlignment="1">
      <alignment vertical="center"/>
    </xf>
    <xf numFmtId="0" fontId="2" fillId="27" borderId="43" xfId="71" applyFont="1" applyFill="1" applyBorder="1" applyAlignment="1">
      <alignment horizontal="center" vertical="center" wrapText="1"/>
    </xf>
    <xf numFmtId="0" fontId="2" fillId="27" borderId="43" xfId="71" applyFont="1" applyFill="1" applyBorder="1" applyAlignment="1">
      <alignment horizontal="center" vertical="center"/>
    </xf>
    <xf numFmtId="177" fontId="23" fillId="27" borderId="48" xfId="72" applyNumberFormat="1" applyFont="1" applyFill="1" applyBorder="1" applyAlignment="1">
      <alignment horizontal="left" vertical="center" wrapText="1"/>
    </xf>
    <xf numFmtId="177" fontId="23" fillId="27" borderId="40" xfId="72" applyNumberFormat="1" applyFont="1" applyFill="1" applyBorder="1" applyAlignment="1">
      <alignment horizontal="left" vertical="center" wrapText="1"/>
    </xf>
    <xf numFmtId="177" fontId="23" fillId="27" borderId="51" xfId="72" applyNumberFormat="1" applyFont="1" applyFill="1" applyBorder="1" applyAlignment="1">
      <alignment horizontal="left" vertical="center" wrapText="1"/>
    </xf>
    <xf numFmtId="0" fontId="23" fillId="27" borderId="48" xfId="72" applyFont="1" applyFill="1" applyBorder="1" applyAlignment="1">
      <alignment horizontal="left" vertical="center"/>
    </xf>
    <xf numFmtId="0" fontId="23" fillId="27" borderId="40" xfId="72" applyFont="1" applyFill="1" applyBorder="1" applyAlignment="1">
      <alignment horizontal="left" vertical="center"/>
    </xf>
    <xf numFmtId="0" fontId="23" fillId="27" borderId="51" xfId="72" applyFont="1" applyFill="1" applyBorder="1" applyAlignment="1">
      <alignment horizontal="left" vertical="center"/>
    </xf>
    <xf numFmtId="176" fontId="27" fillId="0" borderId="48" xfId="71" applyNumberFormat="1" applyFont="1" applyFill="1" applyBorder="1" applyAlignment="1">
      <alignment vertical="center"/>
    </xf>
    <xf numFmtId="176" fontId="27" fillId="0" borderId="40" xfId="71" applyNumberFormat="1" applyFont="1" applyFill="1" applyBorder="1" applyAlignment="1">
      <alignment vertical="center"/>
    </xf>
    <xf numFmtId="176" fontId="27" fillId="0" borderId="51" xfId="71" applyNumberFormat="1" applyFont="1" applyFill="1" applyBorder="1" applyAlignment="1">
      <alignment vertical="center"/>
    </xf>
    <xf numFmtId="0" fontId="25" fillId="0" borderId="17" xfId="62" applyFont="1" applyFill="1" applyBorder="1" applyAlignment="1" applyProtection="1">
      <alignment horizontal="left" vertical="center" wrapText="1"/>
    </xf>
    <xf numFmtId="0" fontId="25" fillId="0" borderId="18" xfId="62" applyFont="1" applyFill="1" applyBorder="1" applyAlignment="1" applyProtection="1">
      <alignment horizontal="left" vertical="center" wrapText="1"/>
    </xf>
    <xf numFmtId="0" fontId="25" fillId="0" borderId="27" xfId="62" applyFont="1" applyFill="1" applyBorder="1" applyAlignment="1" applyProtection="1">
      <alignment horizontal="left" vertical="center"/>
    </xf>
    <xf numFmtId="0" fontId="25" fillId="0" borderId="28" xfId="62" applyFont="1" applyFill="1" applyBorder="1" applyAlignment="1" applyProtection="1">
      <alignment horizontal="left" vertical="center"/>
    </xf>
    <xf numFmtId="0" fontId="25" fillId="0" borderId="21" xfId="62" applyFont="1" applyFill="1" applyBorder="1" applyAlignment="1" applyProtection="1">
      <alignment horizontal="left" vertical="center"/>
    </xf>
    <xf numFmtId="0" fontId="25" fillId="0" borderId="22" xfId="62" applyFont="1" applyFill="1" applyBorder="1" applyAlignment="1" applyProtection="1">
      <alignment horizontal="left" vertical="center"/>
    </xf>
    <xf numFmtId="0" fontId="26" fillId="0" borderId="27" xfId="80" applyFont="1" applyFill="1" applyBorder="1" applyAlignment="1">
      <alignment horizontal="left" vertical="center" wrapText="1"/>
    </xf>
    <xf numFmtId="0" fontId="26" fillId="0" borderId="27" xfId="80" applyFont="1" applyBorder="1" applyAlignment="1">
      <alignment horizontal="left" vertical="center" wrapText="1"/>
    </xf>
    <xf numFmtId="0" fontId="26" fillId="0" borderId="28" xfId="80" applyFont="1" applyBorder="1" applyAlignment="1">
      <alignment horizontal="left" vertical="center" wrapText="1"/>
    </xf>
    <xf numFmtId="0" fontId="26" fillId="0" borderId="40" xfId="80" applyFont="1" applyFill="1" applyBorder="1" applyAlignment="1">
      <alignment horizontal="left" vertical="center" wrapText="1"/>
    </xf>
    <xf numFmtId="0" fontId="26" fillId="0" borderId="40" xfId="80" applyFont="1" applyBorder="1" applyAlignment="1">
      <alignment horizontal="left" vertical="center" wrapText="1"/>
    </xf>
    <xf numFmtId="0" fontId="26" fillId="0" borderId="41" xfId="80" applyFont="1" applyBorder="1" applyAlignment="1">
      <alignment horizontal="left" vertical="center" wrapText="1"/>
    </xf>
    <xf numFmtId="0" fontId="26" fillId="0" borderId="34" xfId="80" applyFont="1" applyFill="1" applyBorder="1" applyAlignment="1">
      <alignment horizontal="left" vertical="center" wrapText="1"/>
    </xf>
    <xf numFmtId="0" fontId="26" fillId="0" borderId="35" xfId="80" applyFont="1" applyFill="1" applyBorder="1" applyAlignment="1">
      <alignment horizontal="left" vertical="center" wrapText="1"/>
    </xf>
    <xf numFmtId="0" fontId="26" fillId="0" borderId="27" xfId="64" applyFont="1" applyFill="1" applyBorder="1" applyAlignment="1">
      <alignment vertical="center"/>
    </xf>
    <xf numFmtId="0" fontId="26" fillId="0" borderId="28" xfId="64" applyFont="1" applyFill="1" applyBorder="1" applyAlignment="1">
      <alignment vertical="center"/>
    </xf>
    <xf numFmtId="0" fontId="26" fillId="0" borderId="45" xfId="64" applyFont="1" applyFill="1" applyBorder="1" applyAlignment="1">
      <alignment vertical="center" wrapText="1"/>
    </xf>
    <xf numFmtId="0" fontId="26" fillId="0" borderId="32" xfId="64" applyFont="1" applyFill="1" applyBorder="1" applyAlignment="1">
      <alignment vertical="center" wrapText="1"/>
    </xf>
    <xf numFmtId="0" fontId="26" fillId="0" borderId="16" xfId="64" applyFont="1" applyFill="1" applyBorder="1" applyAlignment="1">
      <alignment vertical="center" wrapText="1"/>
    </xf>
    <xf numFmtId="0" fontId="26" fillId="0" borderId="47" xfId="64" applyFont="1" applyFill="1" applyBorder="1" applyAlignment="1">
      <alignment vertical="center" wrapText="1"/>
    </xf>
    <xf numFmtId="0" fontId="26" fillId="0" borderId="33" xfId="64" applyFont="1" applyFill="1" applyBorder="1" applyAlignment="1">
      <alignment vertical="center" wrapText="1"/>
    </xf>
    <xf numFmtId="0" fontId="26" fillId="0" borderId="49" xfId="64" applyFont="1" applyFill="1" applyBorder="1" applyAlignment="1">
      <alignment vertical="center" wrapText="1"/>
    </xf>
    <xf numFmtId="0" fontId="26" fillId="0" borderId="39" xfId="64" applyFont="1" applyFill="1" applyBorder="1" applyAlignment="1">
      <alignment vertical="center" wrapText="1"/>
    </xf>
    <xf numFmtId="0" fontId="26" fillId="0" borderId="51" xfId="64" applyFont="1" applyFill="1" applyBorder="1" applyAlignment="1">
      <alignment vertical="center" wrapText="1"/>
    </xf>
    <xf numFmtId="0" fontId="26" fillId="0" borderId="26" xfId="64" applyFont="1" applyFill="1" applyBorder="1" applyAlignment="1">
      <alignment vertical="center"/>
    </xf>
    <xf numFmtId="0" fontId="26" fillId="0" borderId="52" xfId="64" applyFont="1" applyFill="1" applyBorder="1" applyAlignment="1">
      <alignment vertical="center"/>
    </xf>
    <xf numFmtId="0" fontId="26" fillId="0" borderId="34" xfId="64" applyFont="1" applyFill="1" applyBorder="1" applyAlignment="1">
      <alignment vertical="center"/>
    </xf>
    <xf numFmtId="0" fontId="26" fillId="0" borderId="35" xfId="64" applyFont="1" applyFill="1" applyBorder="1" applyAlignment="1">
      <alignment vertical="center"/>
    </xf>
    <xf numFmtId="0" fontId="26" fillId="0" borderId="40" xfId="64" applyFont="1" applyFill="1" applyBorder="1" applyAlignment="1">
      <alignment vertical="center"/>
    </xf>
    <xf numFmtId="0" fontId="26" fillId="0" borderId="41" xfId="64" applyFont="1" applyFill="1" applyBorder="1" applyAlignment="1">
      <alignment vertical="center"/>
    </xf>
    <xf numFmtId="0" fontId="26" fillId="0" borderId="45" xfId="63" applyFont="1" applyFill="1" applyBorder="1" applyAlignment="1">
      <alignment vertical="center" wrapText="1"/>
    </xf>
    <xf numFmtId="0" fontId="26" fillId="0" borderId="32" xfId="63" applyFont="1" applyFill="1" applyBorder="1" applyAlignment="1">
      <alignment vertical="center" wrapText="1"/>
    </xf>
    <xf numFmtId="0" fontId="26" fillId="0" borderId="16" xfId="63" applyFont="1" applyFill="1" applyBorder="1" applyAlignment="1">
      <alignment vertical="center" wrapText="1"/>
    </xf>
    <xf numFmtId="0" fontId="26" fillId="0" borderId="47" xfId="63" applyFont="1" applyFill="1" applyBorder="1" applyAlignment="1">
      <alignment vertical="center" wrapText="1"/>
    </xf>
    <xf numFmtId="0" fontId="26" fillId="0" borderId="33" xfId="63" applyFont="1" applyFill="1" applyBorder="1" applyAlignment="1">
      <alignment vertical="center" wrapText="1"/>
    </xf>
    <xf numFmtId="0" fontId="26" fillId="0" borderId="49" xfId="63" applyFont="1" applyFill="1" applyBorder="1" applyAlignment="1">
      <alignment vertical="center" wrapText="1"/>
    </xf>
    <xf numFmtId="0" fontId="26" fillId="0" borderId="20" xfId="63" applyFont="1" applyFill="1" applyBorder="1" applyAlignment="1">
      <alignment vertical="center" wrapText="1"/>
    </xf>
    <xf numFmtId="0" fontId="26" fillId="0" borderId="54" xfId="63" applyFont="1" applyFill="1" applyBorder="1" applyAlignment="1">
      <alignment vertical="center" wrapText="1"/>
    </xf>
    <xf numFmtId="0" fontId="26" fillId="0" borderId="26" xfId="63" applyFont="1" applyFill="1" applyBorder="1" applyAlignment="1">
      <alignment vertical="center"/>
    </xf>
    <xf numFmtId="0" fontId="26" fillId="0" borderId="52" xfId="63" applyFont="1" applyFill="1" applyBorder="1" applyAlignment="1">
      <alignment vertical="center"/>
    </xf>
    <xf numFmtId="0" fontId="26" fillId="0" borderId="34" xfId="63" applyFont="1" applyFill="1" applyBorder="1" applyAlignment="1">
      <alignment horizontal="left" vertical="center"/>
    </xf>
    <xf numFmtId="0" fontId="26" fillId="0" borderId="35" xfId="63" applyFont="1" applyFill="1" applyBorder="1" applyAlignment="1">
      <alignment horizontal="left" vertical="center"/>
    </xf>
    <xf numFmtId="0" fontId="26" fillId="0" borderId="40" xfId="63" applyFont="1" applyFill="1" applyBorder="1" applyAlignment="1">
      <alignment horizontal="left" vertical="center"/>
    </xf>
    <xf numFmtId="0" fontId="26" fillId="0" borderId="41" xfId="63" applyFont="1" applyFill="1" applyBorder="1" applyAlignment="1">
      <alignment horizontal="left" vertical="center"/>
    </xf>
    <xf numFmtId="0" fontId="26" fillId="0" borderId="27" xfId="63" applyFont="1" applyFill="1" applyBorder="1" applyAlignment="1">
      <alignment horizontal="left" vertical="center"/>
    </xf>
    <xf numFmtId="0" fontId="26" fillId="0" borderId="28" xfId="63" applyFont="1" applyFill="1" applyBorder="1" applyAlignment="1">
      <alignment horizontal="left" vertical="center"/>
    </xf>
  </cellXfs>
  <cellStyles count="8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cellStyle name="桁区切り 2 2" xfId="35"/>
    <cellStyle name="桁区切り 2 3" xfId="36"/>
    <cellStyle name="桁区切り 3" xfId="37"/>
    <cellStyle name="桁区切り 4" xfId="38"/>
    <cellStyle name="桁区切り 5" xfId="39"/>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通貨 2" xfId="47"/>
    <cellStyle name="通貨 3" xfId="48"/>
    <cellStyle name="入力" xfId="49" builtinId="20" customBuiltin="1"/>
    <cellStyle name="標準" xfId="0" builtinId="0"/>
    <cellStyle name="標準 2" xfId="50"/>
    <cellStyle name="標準 2 2" xfId="51"/>
    <cellStyle name="標準 2 3" xfId="52"/>
    <cellStyle name="標準 2_2007AJAHO401600" xfId="53"/>
    <cellStyle name="標準 2_ZJ00_342084_府中市_2012" xfId="54"/>
    <cellStyle name="標準 3" xfId="55"/>
    <cellStyle name="標準 3 2" xfId="56"/>
    <cellStyle name="標準 3_APAHO401000" xfId="57"/>
    <cellStyle name="標準 3_ZJ01_342084_府中市_2012" xfId="58"/>
    <cellStyle name="標準 4" xfId="59"/>
    <cellStyle name="標準 4 2" xfId="60"/>
    <cellStyle name="標準 4_APAHO401000" xfId="61"/>
    <cellStyle name="標準 4_APAHO401600" xfId="62"/>
    <cellStyle name="標準 4_APAHO4019001" xfId="63"/>
    <cellStyle name="標準 4_ZJ08_022012_青森市_2010" xfId="64"/>
    <cellStyle name="標準 5" xfId="65"/>
    <cellStyle name="標準 6" xfId="66"/>
    <cellStyle name="標準 6_APAHO401000" xfId="67"/>
    <cellStyle name="標準 6_APAHO401200_O-JJ1016-001-3_財政状況資料集(決算状況カード(各会計・関係団体))(Rev2)2" xfId="68"/>
    <cellStyle name="標準 6_APAHO402000" xfId="69"/>
    <cellStyle name="標準 6_APAHO402200_O-JJ1016-001-3_財政状況資料集(決算状況カード(各会計・関係団体))(Rev2)2" xfId="70"/>
    <cellStyle name="標準_【レイアウト】（県）資料３（Ｐ２）　歳出比較分析表" xfId="71"/>
    <cellStyle name="標準_【レイアウト】（市）資料３（Ｐ２）　歳出比較分析表" xfId="72"/>
    <cellStyle name="標準_APAHO251300" xfId="73"/>
    <cellStyle name="標準_APAHO252300" xfId="74"/>
    <cellStyle name="標準_APAHO402100" xfId="75"/>
    <cellStyle name="標準_APAHO402300" xfId="76"/>
    <cellStyle name="標準_APAHO402400" xfId="77"/>
    <cellStyle name="標準_Book1" xfId="78"/>
    <cellStyle name="標準_O-JJ0722-001-3_決算状況カード(各会計・関係団体)_O-JJ1016-001-3_財政状況資料集(決算状況カード(各会計・関係団体))(Rev2)2" xfId="79"/>
    <cellStyle name="標準_O-JJ0722-001-8_連結実質赤字比率に係る赤字・黒字の構成分析" xfId="80"/>
    <cellStyle name="標準_各種ファイル結合ツール(市町村)" xfId="81"/>
    <cellStyle name="良い" xfId="82" builtinId="26"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H20</c:v>
                </c:pt>
                <c:pt idx="1">
                  <c:v> H21</c:v>
                </c:pt>
                <c:pt idx="2">
                  <c:v> H22</c:v>
                </c:pt>
                <c:pt idx="3">
                  <c:v> H23</c:v>
                </c:pt>
                <c:pt idx="4">
                  <c:v> H24</c:v>
                </c:pt>
              </c:strCache>
            </c:strRef>
          </c:cat>
          <c:val>
            <c:numRef>
              <c:f>(データシート!$F$3,データシート!$F$5,データシート!$F$7,データシート!$F$9,データシート!$F$11)</c:f>
              <c:numCache>
                <c:formatCode>#,##0;"△ "#,##0</c:formatCode>
                <c:ptCount val="5"/>
                <c:pt idx="0">
                  <c:v>51197</c:v>
                </c:pt>
                <c:pt idx="1">
                  <c:v>53670</c:v>
                </c:pt>
                <c:pt idx="2">
                  <c:v>50545</c:v>
                </c:pt>
                <c:pt idx="3">
                  <c:v>67088</c:v>
                </c:pt>
                <c:pt idx="4">
                  <c:v>70489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H20</c:v>
                </c:pt>
                <c:pt idx="1">
                  <c:v> H21</c:v>
                </c:pt>
                <c:pt idx="2">
                  <c:v> H22</c:v>
                </c:pt>
                <c:pt idx="3">
                  <c:v> H23</c:v>
                </c:pt>
                <c:pt idx="4">
                  <c:v> H24</c:v>
                </c:pt>
              </c:strCache>
            </c:strRef>
          </c:cat>
          <c:val>
            <c:numRef>
              <c:f>(データシート!$D$3,データシート!$D$5,データシート!$D$7,データシート!$D$9,データシート!$D$11)</c:f>
              <c:numCache>
                <c:formatCode>#,##0;"△ "#,##0</c:formatCode>
                <c:ptCount val="5"/>
                <c:pt idx="0">
                  <c:v>76217</c:v>
                </c:pt>
                <c:pt idx="1">
                  <c:v>60830</c:v>
                </c:pt>
                <c:pt idx="2">
                  <c:v>91168</c:v>
                </c:pt>
                <c:pt idx="3">
                  <c:v>60954</c:v>
                </c:pt>
                <c:pt idx="4">
                  <c:v>73971</c:v>
                </c:pt>
              </c:numCache>
            </c:numRef>
          </c:val>
          <c:smooth val="0"/>
        </c:ser>
        <c:dLbls>
          <c:showLegendKey val="0"/>
          <c:showVal val="0"/>
          <c:showCatName val="0"/>
          <c:showSerName val="0"/>
          <c:showPercent val="0"/>
          <c:showBubbleSize val="0"/>
        </c:dLbls>
        <c:marker val="1"/>
        <c:smooth val="0"/>
        <c:axId val="110240128"/>
        <c:axId val="110241664"/>
      </c:lineChart>
      <c:catAx>
        <c:axId val="110240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241664"/>
        <c:crosses val="autoZero"/>
        <c:auto val="1"/>
        <c:lblAlgn val="ctr"/>
        <c:lblOffset val="100"/>
        <c:tickLblSkip val="1"/>
        <c:tickMarkSkip val="1"/>
        <c:noMultiLvlLbl val="0"/>
      </c:catAx>
      <c:valAx>
        <c:axId val="11024166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240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7768969422423598E-2"/>
          <c:y val="7.7726262125610776E-2"/>
          <c:w val="0.9099660249150618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H20</c:v>
                </c:pt>
                <c:pt idx="1">
                  <c:v>H21</c:v>
                </c:pt>
                <c:pt idx="2">
                  <c:v>H22</c:v>
                </c:pt>
                <c:pt idx="3">
                  <c:v>H23</c:v>
                </c:pt>
                <c:pt idx="4">
                  <c:v>H24</c:v>
                </c:pt>
              </c:strCache>
            </c:strRef>
          </c:cat>
          <c:val>
            <c:numRef>
              <c:f>データシート!$B$19:$F$19</c:f>
              <c:numCache>
                <c:formatCode>General</c:formatCode>
                <c:ptCount val="5"/>
                <c:pt idx="0">
                  <c:v>3.47</c:v>
                </c:pt>
                <c:pt idx="1">
                  <c:v>3.97</c:v>
                </c:pt>
                <c:pt idx="2">
                  <c:v>4.4000000000000004</c:v>
                </c:pt>
                <c:pt idx="3">
                  <c:v>4.93</c:v>
                </c:pt>
                <c:pt idx="4">
                  <c:v>3.82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H20</c:v>
                </c:pt>
                <c:pt idx="1">
                  <c:v>H21</c:v>
                </c:pt>
                <c:pt idx="2">
                  <c:v>H22</c:v>
                </c:pt>
                <c:pt idx="3">
                  <c:v>H23</c:v>
                </c:pt>
                <c:pt idx="4">
                  <c:v>H24</c:v>
                </c:pt>
              </c:strCache>
            </c:strRef>
          </c:cat>
          <c:val>
            <c:numRef>
              <c:f>データシート!$B$20:$F$20</c:f>
              <c:numCache>
                <c:formatCode>General</c:formatCode>
                <c:ptCount val="5"/>
                <c:pt idx="0">
                  <c:v>12.92</c:v>
                </c:pt>
                <c:pt idx="1">
                  <c:v>8.2200000000000006</c:v>
                </c:pt>
                <c:pt idx="2">
                  <c:v>12.77</c:v>
                </c:pt>
                <c:pt idx="3">
                  <c:v>15.32</c:v>
                </c:pt>
                <c:pt idx="4">
                  <c:v>16.16</c:v>
                </c:pt>
              </c:numCache>
            </c:numRef>
          </c:val>
        </c:ser>
        <c:dLbls>
          <c:showLegendKey val="0"/>
          <c:showVal val="0"/>
          <c:showCatName val="0"/>
          <c:showSerName val="0"/>
          <c:showPercent val="0"/>
          <c:showBubbleSize val="0"/>
        </c:dLbls>
        <c:gapWidth val="250"/>
        <c:overlap val="100"/>
        <c:axId val="123310080"/>
        <c:axId val="123312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H20</c:v>
                </c:pt>
                <c:pt idx="1">
                  <c:v>H21</c:v>
                </c:pt>
                <c:pt idx="2">
                  <c:v>H22</c:v>
                </c:pt>
                <c:pt idx="3">
                  <c:v>H23</c:v>
                </c:pt>
                <c:pt idx="4">
                  <c:v>H24</c:v>
                </c:pt>
              </c:strCache>
            </c:strRef>
          </c:cat>
          <c:val>
            <c:numRef>
              <c:f>データシート!$B$21:$F$21</c:f>
              <c:numCache>
                <c:formatCode>General</c:formatCode>
                <c:ptCount val="5"/>
                <c:pt idx="0">
                  <c:v>-0.96</c:v>
                </c:pt>
                <c:pt idx="1">
                  <c:v>-6.46</c:v>
                </c:pt>
                <c:pt idx="2">
                  <c:v>4.2</c:v>
                </c:pt>
                <c:pt idx="3">
                  <c:v>3.42</c:v>
                </c:pt>
                <c:pt idx="4">
                  <c:v>-2.75</c:v>
                </c:pt>
              </c:numCache>
            </c:numRef>
          </c:val>
          <c:smooth val="0"/>
        </c:ser>
        <c:dLbls>
          <c:showLegendKey val="0"/>
          <c:showVal val="0"/>
          <c:showCatName val="0"/>
          <c:showSerName val="0"/>
          <c:showPercent val="0"/>
          <c:showBubbleSize val="0"/>
        </c:dLbls>
        <c:marker val="1"/>
        <c:smooth val="0"/>
        <c:axId val="123310080"/>
        <c:axId val="123312000"/>
      </c:lineChart>
      <c:catAx>
        <c:axId val="12331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312000"/>
        <c:crosses val="autoZero"/>
        <c:auto val="1"/>
        <c:lblAlgn val="ctr"/>
        <c:lblOffset val="100"/>
        <c:tickLblSkip val="1"/>
        <c:tickMarkSkip val="1"/>
        <c:noMultiLvlLbl val="0"/>
      </c:catAx>
      <c:valAx>
        <c:axId val="123312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310080"/>
        <c:crosses val="autoZero"/>
        <c:crossBetween val="between"/>
      </c:valAx>
      <c:spPr>
        <a:solidFill>
          <a:srgbClr val="FFFFFF"/>
        </a:solidFill>
        <a:ln w="25400">
          <a:noFill/>
        </a:ln>
      </c:spPr>
    </c:plotArea>
    <c:plotVisOnly val="1"/>
    <c:dispBlanksAs val="span"/>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データシート!$B$28:$K$28</c:f>
              <c:numCache>
                <c:formatCode>General</c:formatCode>
                <c:ptCount val="10"/>
                <c:pt idx="0">
                  <c:v>0.12</c:v>
                </c:pt>
                <c:pt idx="1">
                  <c:v>#N/A</c:v>
                </c:pt>
                <c:pt idx="2">
                  <c:v>#N/A</c:v>
                </c:pt>
                <c:pt idx="3">
                  <c:v>0</c:v>
                </c:pt>
                <c:pt idx="4">
                  <c:v>0</c:v>
                </c:pt>
                <c:pt idx="5">
                  <c:v>0</c:v>
                </c:pt>
                <c:pt idx="6">
                  <c:v>0</c:v>
                </c:pt>
                <c:pt idx="7">
                  <c:v>0</c:v>
                </c:pt>
                <c:pt idx="8">
                  <c:v>0</c:v>
                </c:pt>
                <c:pt idx="9">
                  <c:v>0</c:v>
                </c:pt>
              </c:numCache>
            </c:numRef>
          </c:val>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データシート!$B$32:$K$32</c:f>
              <c:numCache>
                <c:formatCode>General</c:formatCode>
                <c:ptCount val="10"/>
                <c:pt idx="0">
                  <c:v>#N/A</c:v>
                </c:pt>
                <c:pt idx="1">
                  <c:v>0.73</c:v>
                </c:pt>
                <c:pt idx="2">
                  <c:v>#N/A</c:v>
                </c:pt>
                <c:pt idx="3">
                  <c:v>0.62</c:v>
                </c:pt>
                <c:pt idx="4">
                  <c:v>#N/A</c:v>
                </c:pt>
                <c:pt idx="5">
                  <c:v>0.14000000000000001</c:v>
                </c:pt>
                <c:pt idx="6">
                  <c:v>#N/A</c:v>
                </c:pt>
                <c:pt idx="7">
                  <c:v>0.1</c:v>
                </c:pt>
                <c:pt idx="8">
                  <c:v>#N/A</c:v>
                </c:pt>
                <c:pt idx="9">
                  <c:v>0.39</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データシート!$B$33:$K$33</c:f>
              <c:numCache>
                <c:formatCode>General</c:formatCode>
                <c:ptCount val="10"/>
                <c:pt idx="0">
                  <c:v>#N/A</c:v>
                </c:pt>
                <c:pt idx="1">
                  <c:v>0.63</c:v>
                </c:pt>
                <c:pt idx="2">
                  <c:v>#N/A</c:v>
                </c:pt>
                <c:pt idx="3">
                  <c:v>0.67</c:v>
                </c:pt>
                <c:pt idx="4">
                  <c:v>#N/A</c:v>
                </c:pt>
                <c:pt idx="5">
                  <c:v>1.25</c:v>
                </c:pt>
                <c:pt idx="6">
                  <c:v>#N/A</c:v>
                </c:pt>
                <c:pt idx="7">
                  <c:v>1.23</c:v>
                </c:pt>
                <c:pt idx="8">
                  <c:v>#N/A</c:v>
                </c:pt>
                <c:pt idx="9">
                  <c:v>1.64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データシート!$B$34:$K$34</c:f>
              <c:numCache>
                <c:formatCode>General</c:formatCode>
                <c:ptCount val="10"/>
                <c:pt idx="0">
                  <c:v>#N/A</c:v>
                </c:pt>
                <c:pt idx="1">
                  <c:v>3.47</c:v>
                </c:pt>
                <c:pt idx="2">
                  <c:v>#N/A</c:v>
                </c:pt>
                <c:pt idx="3">
                  <c:v>3.97</c:v>
                </c:pt>
                <c:pt idx="4">
                  <c:v>#N/A</c:v>
                </c:pt>
                <c:pt idx="5">
                  <c:v>4.4000000000000004</c:v>
                </c:pt>
                <c:pt idx="6">
                  <c:v>#N/A</c:v>
                </c:pt>
                <c:pt idx="7">
                  <c:v>4.93</c:v>
                </c:pt>
                <c:pt idx="8">
                  <c:v>#N/A</c:v>
                </c:pt>
                <c:pt idx="9">
                  <c:v>3.82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データシート!$B$35:$K$35</c:f>
              <c:numCache>
                <c:formatCode>General</c:formatCode>
                <c:ptCount val="10"/>
                <c:pt idx="0">
                  <c:v>#N/A</c:v>
                </c:pt>
                <c:pt idx="1">
                  <c:v>3.7</c:v>
                </c:pt>
                <c:pt idx="2">
                  <c:v>#N/A</c:v>
                </c:pt>
                <c:pt idx="3">
                  <c:v>3.54</c:v>
                </c:pt>
                <c:pt idx="4">
                  <c:v>#N/A</c:v>
                </c:pt>
                <c:pt idx="5">
                  <c:v>3.82</c:v>
                </c:pt>
                <c:pt idx="6">
                  <c:v>#N/A</c:v>
                </c:pt>
                <c:pt idx="7">
                  <c:v>4.04</c:v>
                </c:pt>
                <c:pt idx="8">
                  <c:v>#N/A</c:v>
                </c:pt>
                <c:pt idx="9">
                  <c:v>4.75</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H20</c:v>
                  </c:pt>
                  <c:pt idx="2">
                    <c:v>H21</c:v>
                  </c:pt>
                  <c:pt idx="4">
                    <c:v>H22</c:v>
                  </c:pt>
                  <c:pt idx="6">
                    <c:v>H23</c:v>
                  </c:pt>
                  <c:pt idx="8">
                    <c:v>H24</c:v>
                  </c:pt>
                </c:lvl>
              </c:multiLvlStrCache>
            </c:multiLvlStrRef>
          </c:cat>
          <c:val>
            <c:numRef>
              <c:f>データシート!$B$36:$K$36</c:f>
              <c:numCache>
                <c:formatCode>General</c:formatCode>
                <c:ptCount val="10"/>
                <c:pt idx="0">
                  <c:v>#N/A</c:v>
                </c:pt>
                <c:pt idx="1">
                  <c:v>18.05</c:v>
                </c:pt>
                <c:pt idx="2">
                  <c:v>#N/A</c:v>
                </c:pt>
                <c:pt idx="3">
                  <c:v>19.13</c:v>
                </c:pt>
                <c:pt idx="4">
                  <c:v>#N/A</c:v>
                </c:pt>
                <c:pt idx="5">
                  <c:v>19.7</c:v>
                </c:pt>
                <c:pt idx="6">
                  <c:v>#N/A</c:v>
                </c:pt>
                <c:pt idx="7">
                  <c:v>18.73</c:v>
                </c:pt>
                <c:pt idx="8">
                  <c:v>#N/A</c:v>
                </c:pt>
                <c:pt idx="9">
                  <c:v>16.25</c:v>
                </c:pt>
              </c:numCache>
            </c:numRef>
          </c:val>
        </c:ser>
        <c:dLbls>
          <c:showLegendKey val="0"/>
          <c:showVal val="0"/>
          <c:showCatName val="0"/>
          <c:showSerName val="0"/>
          <c:showPercent val="0"/>
          <c:showBubbleSize val="0"/>
        </c:dLbls>
        <c:gapWidth val="150"/>
        <c:overlap val="100"/>
        <c:axId val="110483328"/>
        <c:axId val="110484864"/>
      </c:barChart>
      <c:catAx>
        <c:axId val="11048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484864"/>
        <c:crosses val="autoZero"/>
        <c:auto val="1"/>
        <c:lblAlgn val="ctr"/>
        <c:lblOffset val="100"/>
        <c:tickLblSkip val="1"/>
        <c:tickMarkSkip val="1"/>
        <c:noMultiLvlLbl val="0"/>
      </c:catAx>
      <c:valAx>
        <c:axId val="110484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83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735940010712394E-2"/>
          <c:y val="8.7976539589442848E-2"/>
          <c:w val="0.90305302624531369"/>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データシート!$B$42:$P$42</c:f>
              <c:numCache>
                <c:formatCode>General</c:formatCode>
                <c:ptCount val="15"/>
                <c:pt idx="2">
                  <c:v>1585</c:v>
                </c:pt>
                <c:pt idx="5">
                  <c:v>2012</c:v>
                </c:pt>
                <c:pt idx="8">
                  <c:v>2099</c:v>
                </c:pt>
                <c:pt idx="11">
                  <c:v>2263</c:v>
                </c:pt>
                <c:pt idx="14">
                  <c:v>2500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データシート!$B$44:$P$44</c:f>
              <c:numCache>
                <c:formatCode>General</c:formatCode>
                <c:ptCount val="15"/>
                <c:pt idx="0">
                  <c:v>31</c:v>
                </c:pt>
                <c:pt idx="3">
                  <c:v>28</c:v>
                </c:pt>
                <c:pt idx="6">
                  <c:v>26</c:v>
                </c:pt>
                <c:pt idx="9">
                  <c:v>24</c:v>
                </c:pt>
                <c:pt idx="12">
                  <c:v>22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データシート!$B$45:$P$45</c:f>
              <c:numCache>
                <c:formatCode>General</c:formatCode>
                <c:ptCount val="15"/>
                <c:pt idx="0">
                  <c:v>14</c:v>
                </c:pt>
                <c:pt idx="3">
                  <c:v>18</c:v>
                </c:pt>
                <c:pt idx="6">
                  <c:v>20</c:v>
                </c:pt>
                <c:pt idx="9">
                  <c:v>22</c:v>
                </c:pt>
                <c:pt idx="12">
                  <c:v>22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データシート!$B$46:$P$46</c:f>
              <c:numCache>
                <c:formatCode>General</c:formatCode>
                <c:ptCount val="15"/>
                <c:pt idx="0">
                  <c:v>696</c:v>
                </c:pt>
                <c:pt idx="3">
                  <c:v>735</c:v>
                </c:pt>
                <c:pt idx="6">
                  <c:v>697</c:v>
                </c:pt>
                <c:pt idx="9">
                  <c:v>696</c:v>
                </c:pt>
                <c:pt idx="12">
                  <c:v>660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データシート!$B$49:$P$49</c:f>
              <c:numCache>
                <c:formatCode>General</c:formatCode>
                <c:ptCount val="15"/>
                <c:pt idx="0">
                  <c:v>2183</c:v>
                </c:pt>
                <c:pt idx="3">
                  <c:v>2604</c:v>
                </c:pt>
                <c:pt idx="6">
                  <c:v>2670</c:v>
                </c:pt>
                <c:pt idx="9">
                  <c:v>2883</c:v>
                </c:pt>
                <c:pt idx="12">
                  <c:v>3062</c:v>
                </c:pt>
              </c:numCache>
            </c:numRef>
          </c:val>
        </c:ser>
        <c:dLbls>
          <c:showLegendKey val="0"/>
          <c:showVal val="0"/>
          <c:showCatName val="0"/>
          <c:showSerName val="0"/>
          <c:showPercent val="0"/>
          <c:showBubbleSize val="0"/>
        </c:dLbls>
        <c:gapWidth val="100"/>
        <c:overlap val="100"/>
        <c:axId val="124175488"/>
        <c:axId val="124177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H20</c:v>
                  </c:pt>
                  <c:pt idx="3">
                    <c:v>H21</c:v>
                  </c:pt>
                  <c:pt idx="6">
                    <c:v>H22</c:v>
                  </c:pt>
                  <c:pt idx="9">
                    <c:v>H23</c:v>
                  </c:pt>
                  <c:pt idx="12">
                    <c:v>H24</c:v>
                  </c:pt>
                </c:lvl>
              </c:multiLvlStrCache>
            </c:multiLvlStrRef>
          </c:cat>
          <c:val>
            <c:numRef>
              <c:f>データシート!$B$50:$P$50</c:f>
              <c:numCache>
                <c:formatCode>General</c:formatCode>
                <c:ptCount val="15"/>
                <c:pt idx="0">
                  <c:v>#N/A</c:v>
                </c:pt>
                <c:pt idx="1">
                  <c:v>1339</c:v>
                </c:pt>
                <c:pt idx="2">
                  <c:v>#N/A</c:v>
                </c:pt>
                <c:pt idx="3">
                  <c:v>#N/A</c:v>
                </c:pt>
                <c:pt idx="4">
                  <c:v>1373</c:v>
                </c:pt>
                <c:pt idx="5">
                  <c:v>#N/A</c:v>
                </c:pt>
                <c:pt idx="6">
                  <c:v>#N/A</c:v>
                </c:pt>
                <c:pt idx="7">
                  <c:v>1314</c:v>
                </c:pt>
                <c:pt idx="8">
                  <c:v>#N/A</c:v>
                </c:pt>
                <c:pt idx="9">
                  <c:v>#N/A</c:v>
                </c:pt>
                <c:pt idx="10">
                  <c:v>1362</c:v>
                </c:pt>
                <c:pt idx="11">
                  <c:v>#N/A</c:v>
                </c:pt>
                <c:pt idx="12">
                  <c:v>#N/A</c:v>
                </c:pt>
                <c:pt idx="13">
                  <c:v>1266</c:v>
                </c:pt>
                <c:pt idx="14">
                  <c:v>#N/A</c:v>
                </c:pt>
              </c:numCache>
            </c:numRef>
          </c:val>
          <c:smooth val="0"/>
        </c:ser>
        <c:dLbls>
          <c:showLegendKey val="0"/>
          <c:showVal val="0"/>
          <c:showCatName val="0"/>
          <c:showSerName val="0"/>
          <c:showPercent val="0"/>
          <c:showBubbleSize val="0"/>
        </c:dLbls>
        <c:marker val="1"/>
        <c:smooth val="0"/>
        <c:axId val="124175488"/>
        <c:axId val="124177408"/>
      </c:lineChart>
      <c:catAx>
        <c:axId val="12417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177408"/>
        <c:crosses val="autoZero"/>
        <c:auto val="1"/>
        <c:lblAlgn val="ctr"/>
        <c:lblOffset val="100"/>
        <c:tickLblSkip val="1"/>
        <c:tickMarkSkip val="1"/>
        <c:noMultiLvlLbl val="0"/>
      </c:catAx>
      <c:valAx>
        <c:axId val="124177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175488"/>
        <c:crosses val="autoZero"/>
        <c:crossBetween val="between"/>
      </c:valAx>
      <c:spPr>
        <a:solidFill>
          <a:srgbClr val="FFFFFF"/>
        </a:solidFill>
        <a:ln w="25400">
          <a:noFill/>
        </a:ln>
      </c:spPr>
    </c:plotArea>
    <c:plotVisOnly val="1"/>
    <c:dispBlanksAs val="span"/>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64280118350507"/>
          <c:y val="8.6257433093237662E-2"/>
          <c:w val="0.87294037877769204"/>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データシート!$B$56:$P$56</c:f>
              <c:numCache>
                <c:formatCode>General</c:formatCode>
                <c:ptCount val="15"/>
                <c:pt idx="2">
                  <c:v>20802</c:v>
                </c:pt>
                <c:pt idx="5">
                  <c:v>20475</c:v>
                </c:pt>
                <c:pt idx="8">
                  <c:v>21684</c:v>
                </c:pt>
                <c:pt idx="11">
                  <c:v>21884</c:v>
                </c:pt>
                <c:pt idx="14">
                  <c:v>22063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データシート!$B$57:$P$57</c:f>
              <c:numCache>
                <c:formatCode>General</c:formatCode>
                <c:ptCount val="15"/>
                <c:pt idx="2">
                  <c:v>4075</c:v>
                </c:pt>
                <c:pt idx="5">
                  <c:v>3972</c:v>
                </c:pt>
                <c:pt idx="8">
                  <c:v>3409</c:v>
                </c:pt>
                <c:pt idx="11">
                  <c:v>3227</c:v>
                </c:pt>
                <c:pt idx="14">
                  <c:v>4846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データシート!$B$58:$P$58</c:f>
              <c:numCache>
                <c:formatCode>General</c:formatCode>
                <c:ptCount val="15"/>
                <c:pt idx="2">
                  <c:v>2075</c:v>
                </c:pt>
                <c:pt idx="5">
                  <c:v>1728</c:v>
                </c:pt>
                <c:pt idx="8">
                  <c:v>1921</c:v>
                </c:pt>
                <c:pt idx="11">
                  <c:v>2109</c:v>
                </c:pt>
                <c:pt idx="14">
                  <c:v>2102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データシート!$B$61:$P$61</c:f>
              <c:numCache>
                <c:formatCode>General</c:formatCode>
                <c:ptCount val="15"/>
                <c:pt idx="0">
                  <c:v>132</c:v>
                </c:pt>
                <c:pt idx="3">
                  <c:v>9</c:v>
                </c:pt>
                <c:pt idx="6">
                  <c:v>3</c:v>
                </c:pt>
                <c:pt idx="9">
                  <c:v>3</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データシート!$B$62:$P$62</c:f>
              <c:numCache>
                <c:formatCode>General</c:formatCode>
                <c:ptCount val="15"/>
                <c:pt idx="0">
                  <c:v>6144</c:v>
                </c:pt>
                <c:pt idx="3">
                  <c:v>5903</c:v>
                </c:pt>
                <c:pt idx="6">
                  <c:v>5816</c:v>
                </c:pt>
                <c:pt idx="9">
                  <c:v>5600</c:v>
                </c:pt>
                <c:pt idx="12">
                  <c:v>4973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データシート!$B$63:$P$63</c:f>
              <c:numCache>
                <c:formatCode>General</c:formatCode>
                <c:ptCount val="15"/>
                <c:pt idx="0">
                  <c:v>67</c:v>
                </c:pt>
                <c:pt idx="3">
                  <c:v>65</c:v>
                </c:pt>
                <c:pt idx="6">
                  <c:v>59</c:v>
                </c:pt>
                <c:pt idx="9">
                  <c:v>71</c:v>
                </c:pt>
                <c:pt idx="12">
                  <c:v>68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データシート!$B$64:$P$64</c:f>
              <c:numCache>
                <c:formatCode>General</c:formatCode>
                <c:ptCount val="15"/>
                <c:pt idx="0">
                  <c:v>10585</c:v>
                </c:pt>
                <c:pt idx="3">
                  <c:v>10265</c:v>
                </c:pt>
                <c:pt idx="6">
                  <c:v>10458</c:v>
                </c:pt>
                <c:pt idx="9">
                  <c:v>10123</c:v>
                </c:pt>
                <c:pt idx="12">
                  <c:v>9057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データシート!$B$65:$P$65</c:f>
              <c:numCache>
                <c:formatCode>General</c:formatCode>
                <c:ptCount val="15"/>
                <c:pt idx="0">
                  <c:v>1412</c:v>
                </c:pt>
                <c:pt idx="3">
                  <c:v>1179</c:v>
                </c:pt>
                <c:pt idx="6">
                  <c:v>321</c:v>
                </c:pt>
                <c:pt idx="9">
                  <c:v>117</c:v>
                </c:pt>
                <c:pt idx="12">
                  <c:v>11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データシート!$B$66:$P$66</c:f>
              <c:numCache>
                <c:formatCode>General</c:formatCode>
                <c:ptCount val="15"/>
                <c:pt idx="0">
                  <c:v>26486</c:v>
                </c:pt>
                <c:pt idx="3">
                  <c:v>26050</c:v>
                </c:pt>
                <c:pt idx="6">
                  <c:v>26581</c:v>
                </c:pt>
                <c:pt idx="9">
                  <c:v>25774</c:v>
                </c:pt>
                <c:pt idx="12">
                  <c:v>27263</c:v>
                </c:pt>
              </c:numCache>
            </c:numRef>
          </c:val>
        </c:ser>
        <c:dLbls>
          <c:showLegendKey val="0"/>
          <c:showVal val="0"/>
          <c:showCatName val="0"/>
          <c:showSerName val="0"/>
          <c:showPercent val="0"/>
          <c:showBubbleSize val="0"/>
        </c:dLbls>
        <c:gapWidth val="100"/>
        <c:overlap val="100"/>
        <c:axId val="124232448"/>
        <c:axId val="124234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H20</c:v>
                  </c:pt>
                  <c:pt idx="3">
                    <c:v>H21</c:v>
                  </c:pt>
                  <c:pt idx="6">
                    <c:v>H22</c:v>
                  </c:pt>
                  <c:pt idx="9">
                    <c:v>H23</c:v>
                  </c:pt>
                  <c:pt idx="12">
                    <c:v>H24</c:v>
                  </c:pt>
                </c:lvl>
              </c:multiLvlStrCache>
            </c:multiLvlStrRef>
          </c:cat>
          <c:val>
            <c:numRef>
              <c:f>データシート!$B$67:$P$67</c:f>
              <c:numCache>
                <c:formatCode>General</c:formatCode>
                <c:ptCount val="15"/>
                <c:pt idx="0">
                  <c:v>#N/A</c:v>
                </c:pt>
                <c:pt idx="1">
                  <c:v>17876</c:v>
                </c:pt>
                <c:pt idx="2">
                  <c:v>#N/A</c:v>
                </c:pt>
                <c:pt idx="3">
                  <c:v>#N/A</c:v>
                </c:pt>
                <c:pt idx="4">
                  <c:v>17298</c:v>
                </c:pt>
                <c:pt idx="5">
                  <c:v>#N/A</c:v>
                </c:pt>
                <c:pt idx="6">
                  <c:v>#N/A</c:v>
                </c:pt>
                <c:pt idx="7">
                  <c:v>16225</c:v>
                </c:pt>
                <c:pt idx="8">
                  <c:v>#N/A</c:v>
                </c:pt>
                <c:pt idx="9">
                  <c:v>#N/A</c:v>
                </c:pt>
                <c:pt idx="10">
                  <c:v>14468</c:v>
                </c:pt>
                <c:pt idx="11">
                  <c:v>#N/A</c:v>
                </c:pt>
                <c:pt idx="12">
                  <c:v>#N/A</c:v>
                </c:pt>
                <c:pt idx="13">
                  <c:v>12361</c:v>
                </c:pt>
                <c:pt idx="14">
                  <c:v>#N/A</c:v>
                </c:pt>
              </c:numCache>
            </c:numRef>
          </c:val>
          <c:smooth val="0"/>
        </c:ser>
        <c:dLbls>
          <c:showLegendKey val="0"/>
          <c:showVal val="0"/>
          <c:showCatName val="0"/>
          <c:showSerName val="0"/>
          <c:showPercent val="0"/>
          <c:showBubbleSize val="0"/>
        </c:dLbls>
        <c:marker val="1"/>
        <c:smooth val="0"/>
        <c:axId val="124232448"/>
        <c:axId val="124234368"/>
      </c:lineChart>
      <c:catAx>
        <c:axId val="12423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234368"/>
        <c:crosses val="autoZero"/>
        <c:auto val="1"/>
        <c:lblAlgn val="ctr"/>
        <c:lblOffset val="100"/>
        <c:tickLblSkip val="1"/>
        <c:tickMarkSkip val="1"/>
        <c:noMultiLvlLbl val="0"/>
      </c:catAx>
      <c:valAx>
        <c:axId val="124234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232448"/>
        <c:crosses val="autoZero"/>
        <c:crossBetween val="between"/>
      </c:valAx>
      <c:spPr>
        <a:solidFill>
          <a:srgbClr val="FFFFFF"/>
        </a:solidFill>
        <a:ln w="25400">
          <a:noFill/>
        </a:ln>
      </c:spPr>
    </c:plotArea>
    <c:plotVisOnly val="1"/>
    <c:dispBlanksAs val="span"/>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9217"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9218"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390525</xdr:colOff>
      <xdr:row>6</xdr:row>
      <xdr:rowOff>28575</xdr:rowOff>
    </xdr:to>
    <xdr:sp macro="" textlink="">
      <xdr:nvSpPr>
        <xdr:cNvPr id="10241" name="Rectangle 1"/>
        <xdr:cNvSpPr>
          <a:spLocks noChangeArrowheads="1"/>
        </xdr:cNvSpPr>
      </xdr:nvSpPr>
      <xdr:spPr bwMode="auto">
        <a:xfrm>
          <a:off x="723900" y="419100"/>
          <a:ext cx="12696825" cy="638175"/>
        </a:xfrm>
        <a:prstGeom prst="rect">
          <a:avLst/>
        </a:prstGeom>
        <a:noFill/>
        <a:ln w="9525">
          <a:noFill/>
          <a:miter lim="800000"/>
          <a:headEnd/>
          <a:tailEnd/>
        </a:ln>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a:t>
          </a:r>
          <a:r>
            <a:rPr lang="en-US" altLang="ja-JP" sz="3200" b="1" i="0" u="none" strike="noStrike" baseline="0">
              <a:solidFill>
                <a:srgbClr val="000000"/>
              </a:solidFill>
              <a:latin typeface="ＭＳ Ｐゴシック"/>
              <a:ea typeface="ＭＳ Ｐゴシック"/>
            </a:rPr>
            <a:t>3</a:t>
          </a:r>
          <a:r>
            <a:rPr lang="ja-JP" altLang="en-US" sz="3200" b="1" i="0" u="none" strike="noStrike" baseline="0">
              <a:solidFill>
                <a:srgbClr val="000000"/>
              </a:solidFill>
              <a:latin typeface="ＭＳ Ｐゴシック"/>
              <a:ea typeface="ＭＳ Ｐゴシック"/>
            </a:rPr>
            <a:t>）市町村財政比較分析表</a:t>
          </a:r>
          <a:r>
            <a:rPr lang="en-US" altLang="ja-JP" sz="3200" b="1" i="0" u="none" strike="noStrike" baseline="0">
              <a:solidFill>
                <a:srgbClr val="000000"/>
              </a:solidFill>
              <a:latin typeface="ＭＳ Ｐゴシック"/>
              <a:ea typeface="ＭＳ Ｐゴシック"/>
            </a:rPr>
            <a:t>(</a:t>
          </a:r>
          <a:r>
            <a:rPr lang="ja-JP" altLang="en-US" sz="3200" b="1" i="0" u="none" strike="noStrike" baseline="0">
              <a:solidFill>
                <a:srgbClr val="000000"/>
              </a:solidFill>
              <a:latin typeface="ＭＳ Ｐゴシック"/>
              <a:ea typeface="ＭＳ Ｐゴシック"/>
            </a:rPr>
            <a:t>普通会計決算</a:t>
          </a:r>
          <a:r>
            <a:rPr lang="en-US" altLang="ja-JP" sz="3200" b="1" i="0" u="none" strike="noStrike" baseline="0">
              <a:solidFill>
                <a:srgbClr val="000000"/>
              </a:solidFill>
              <a:latin typeface="ＭＳ Ｐゴシック"/>
              <a:ea typeface="ＭＳ Ｐゴシック"/>
            </a:rPr>
            <a:t>)</a:t>
          </a:r>
        </a:p>
      </xdr:txBody>
    </xdr:sp>
    <xdr:clientData/>
  </xdr:twoCellAnchor>
  <xdr:twoCellAnchor>
    <xdr:from>
      <xdr:col>29</xdr:col>
      <xdr:colOff>304800</xdr:colOff>
      <xdr:row>2</xdr:row>
      <xdr:rowOff>66675</xdr:rowOff>
    </xdr:from>
    <xdr:to>
      <xdr:col>35</xdr:col>
      <xdr:colOff>123825</xdr:colOff>
      <xdr:row>5</xdr:row>
      <xdr:rowOff>104775</xdr:rowOff>
    </xdr:to>
    <xdr:sp macro="" textlink="">
      <xdr:nvSpPr>
        <xdr:cNvPr id="10242" name="Rectangle 2"/>
        <xdr:cNvSpPr>
          <a:spLocks noChangeArrowheads="1"/>
        </xdr:cNvSpPr>
      </xdr:nvSpPr>
      <xdr:spPr bwMode="auto">
        <a:xfrm>
          <a:off x="20193000" y="409575"/>
          <a:ext cx="3933825" cy="552450"/>
        </a:xfrm>
        <a:prstGeom prst="rect">
          <a:avLst/>
        </a:prstGeom>
        <a:solidFill>
          <a:srgbClr val="FF0000"/>
        </a:solidFill>
        <a:ln w="9525">
          <a:solidFill>
            <a:srgbClr val="FF0000"/>
          </a:solidFill>
          <a:miter lim="800000"/>
          <a:headEnd/>
          <a:tailEnd/>
        </a:ln>
      </xdr:spPr>
    </xdr:sp>
    <xdr:clientData/>
  </xdr:twoCellAnchor>
  <xdr:twoCellAnchor>
    <xdr:from>
      <xdr:col>29</xdr:col>
      <xdr:colOff>333375</xdr:colOff>
      <xdr:row>2</xdr:row>
      <xdr:rowOff>85725</xdr:rowOff>
    </xdr:from>
    <xdr:to>
      <xdr:col>35</xdr:col>
      <xdr:colOff>104775</xdr:colOff>
      <xdr:row>5</xdr:row>
      <xdr:rowOff>85725</xdr:rowOff>
    </xdr:to>
    <xdr:sp macro="" textlink="">
      <xdr:nvSpPr>
        <xdr:cNvPr id="10243" name="Rectangle 3"/>
        <xdr:cNvSpPr>
          <a:spLocks noChangeArrowheads="1"/>
        </xdr:cNvSpPr>
      </xdr:nvSpPr>
      <xdr:spPr bwMode="auto">
        <a:xfrm>
          <a:off x="20221575" y="428625"/>
          <a:ext cx="3886200" cy="514350"/>
        </a:xfrm>
        <a:prstGeom prst="rect">
          <a:avLst/>
        </a:prstGeom>
        <a:solidFill>
          <a:srgbClr val="FF0000"/>
        </a:solidFill>
        <a:ln w="9525">
          <a:solidFill>
            <a:srgbClr val="FFFFFF"/>
          </a:solidFill>
          <a:miter lim="800000"/>
          <a:headEnd/>
          <a:tailEnd/>
        </a:ln>
      </xdr:spPr>
    </xdr:sp>
    <xdr:clientData/>
  </xdr:twoCellAnchor>
  <xdr:twoCellAnchor>
    <xdr:from>
      <xdr:col>29</xdr:col>
      <xdr:colOff>352425</xdr:colOff>
      <xdr:row>2</xdr:row>
      <xdr:rowOff>114300</xdr:rowOff>
    </xdr:from>
    <xdr:to>
      <xdr:col>35</xdr:col>
      <xdr:colOff>66675</xdr:colOff>
      <xdr:row>5</xdr:row>
      <xdr:rowOff>57150</xdr:rowOff>
    </xdr:to>
    <xdr:sp macro="" textlink="">
      <xdr:nvSpPr>
        <xdr:cNvPr id="10244" name="Rectangle 4"/>
        <xdr:cNvSpPr>
          <a:spLocks noChangeArrowheads="1"/>
        </xdr:cNvSpPr>
      </xdr:nvSpPr>
      <xdr:spPr bwMode="auto">
        <a:xfrm>
          <a:off x="20240625" y="457200"/>
          <a:ext cx="382905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広島県府中市</a:t>
          </a:r>
        </a:p>
      </xdr:txBody>
    </xdr:sp>
    <xdr:clientData/>
  </xdr:twoCellAnchor>
  <xdr:twoCellAnchor>
    <xdr:from>
      <xdr:col>25</xdr:col>
      <xdr:colOff>257175</xdr:colOff>
      <xdr:row>2</xdr:row>
      <xdr:rowOff>66675</xdr:rowOff>
    </xdr:from>
    <xdr:to>
      <xdr:col>29</xdr:col>
      <xdr:colOff>171450</xdr:colOff>
      <xdr:row>5</xdr:row>
      <xdr:rowOff>104775</xdr:rowOff>
    </xdr:to>
    <xdr:sp macro="" textlink="">
      <xdr:nvSpPr>
        <xdr:cNvPr id="10245" name="Rectangle 5"/>
        <xdr:cNvSpPr>
          <a:spLocks noChangeArrowheads="1"/>
        </xdr:cNvSpPr>
      </xdr:nvSpPr>
      <xdr:spPr bwMode="auto">
        <a:xfrm>
          <a:off x="17402175" y="409575"/>
          <a:ext cx="2657475" cy="552450"/>
        </a:xfrm>
        <a:prstGeom prst="rect">
          <a:avLst/>
        </a:prstGeom>
        <a:solidFill>
          <a:srgbClr val="FF0000"/>
        </a:solidFill>
        <a:ln w="9525">
          <a:solidFill>
            <a:srgbClr val="FF0000"/>
          </a:solidFill>
          <a:miter lim="800000"/>
          <a:headEnd/>
          <a:tailEnd/>
        </a:ln>
      </xdr:spPr>
    </xdr:sp>
    <xdr:clientData/>
  </xdr:twoCellAnchor>
  <xdr:twoCellAnchor>
    <xdr:from>
      <xdr:col>25</xdr:col>
      <xdr:colOff>276225</xdr:colOff>
      <xdr:row>2</xdr:row>
      <xdr:rowOff>85725</xdr:rowOff>
    </xdr:from>
    <xdr:to>
      <xdr:col>29</xdr:col>
      <xdr:colOff>152400</xdr:colOff>
      <xdr:row>5</xdr:row>
      <xdr:rowOff>85725</xdr:rowOff>
    </xdr:to>
    <xdr:sp macro="" textlink="">
      <xdr:nvSpPr>
        <xdr:cNvPr id="10246" name="Rectangle 6"/>
        <xdr:cNvSpPr>
          <a:spLocks noChangeArrowheads="1"/>
        </xdr:cNvSpPr>
      </xdr:nvSpPr>
      <xdr:spPr bwMode="auto">
        <a:xfrm>
          <a:off x="17421225" y="428625"/>
          <a:ext cx="2619375" cy="514350"/>
        </a:xfrm>
        <a:prstGeom prst="rect">
          <a:avLst/>
        </a:prstGeom>
        <a:solidFill>
          <a:srgbClr val="FF0000"/>
        </a:solidFill>
        <a:ln w="9525">
          <a:solidFill>
            <a:srgbClr val="FFFFFF"/>
          </a:solidFill>
          <a:miter lim="800000"/>
          <a:headEnd/>
          <a:tailEnd/>
        </a:ln>
      </xdr:spPr>
    </xdr:sp>
    <xdr:clientData/>
  </xdr:twoCellAnchor>
  <xdr:twoCellAnchor>
    <xdr:from>
      <xdr:col>25</xdr:col>
      <xdr:colOff>304800</xdr:colOff>
      <xdr:row>2</xdr:row>
      <xdr:rowOff>114300</xdr:rowOff>
    </xdr:from>
    <xdr:to>
      <xdr:col>29</xdr:col>
      <xdr:colOff>123825</xdr:colOff>
      <xdr:row>5</xdr:row>
      <xdr:rowOff>57150</xdr:rowOff>
    </xdr:to>
    <xdr:sp macro="" textlink="">
      <xdr:nvSpPr>
        <xdr:cNvPr id="10247" name="Rectangle 7"/>
        <xdr:cNvSpPr>
          <a:spLocks noChangeArrowheads="1"/>
        </xdr:cNvSpPr>
      </xdr:nvSpPr>
      <xdr:spPr bwMode="auto">
        <a:xfrm>
          <a:off x="17449800" y="457200"/>
          <a:ext cx="2562225"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a:t>
          </a:r>
          <a:r>
            <a:rPr lang="en-US" altLang="ja-JP" sz="2000" b="1" i="0" u="none" strike="noStrike" baseline="0">
              <a:solidFill>
                <a:srgbClr val="FFFFFF"/>
              </a:solidFill>
              <a:latin typeface="ＭＳ ゴシック"/>
              <a:ea typeface="ＭＳ ゴシック"/>
            </a:rPr>
            <a:t>24</a:t>
          </a:r>
          <a:r>
            <a:rPr lang="ja-JP" altLang="en-US" sz="2000" b="1" i="0" u="none" strike="noStrike" baseline="0">
              <a:solidFill>
                <a:srgbClr val="FFFFFF"/>
              </a:solidFill>
              <a:latin typeface="ＭＳ ゴシック"/>
              <a:ea typeface="ＭＳ ゴシック"/>
            </a:rPr>
            <a:t>年度</a:t>
          </a:r>
        </a:p>
      </xdr:txBody>
    </xdr:sp>
    <xdr:clientData/>
  </xdr:twoCellAnchor>
  <xdr:twoCellAnchor>
    <xdr:from>
      <xdr:col>1</xdr:col>
      <xdr:colOff>142875</xdr:colOff>
      <xdr:row>8</xdr:row>
      <xdr:rowOff>152400</xdr:rowOff>
    </xdr:from>
    <xdr:to>
      <xdr:col>15</xdr:col>
      <xdr:colOff>190500</xdr:colOff>
      <xdr:row>19</xdr:row>
      <xdr:rowOff>28575</xdr:rowOff>
    </xdr:to>
    <xdr:sp macro="" textlink="">
      <xdr:nvSpPr>
        <xdr:cNvPr id="10248" name="Rectangle 8"/>
        <xdr:cNvSpPr>
          <a:spLocks noChangeArrowheads="1"/>
        </xdr:cNvSpPr>
      </xdr:nvSpPr>
      <xdr:spPr bwMode="auto">
        <a:xfrm>
          <a:off x="828675" y="1524000"/>
          <a:ext cx="9648825" cy="1762125"/>
        </a:xfrm>
        <a:prstGeom prst="rect">
          <a:avLst/>
        </a:prstGeom>
        <a:solidFill>
          <a:srgbClr val="FFFFFF"/>
        </a:solidFill>
        <a:ln w="9525">
          <a:solidFill>
            <a:srgbClr val="000000"/>
          </a:solidFill>
          <a:miter lim="800000"/>
          <a:headEnd/>
          <a:tailEnd/>
        </a:ln>
      </xdr:spPr>
    </xdr:sp>
    <xdr:clientData/>
  </xdr:twoCellAnchor>
  <xdr:twoCellAnchor>
    <xdr:from>
      <xdr:col>1</xdr:col>
      <xdr:colOff>266700</xdr:colOff>
      <xdr:row>9</xdr:row>
      <xdr:rowOff>9525</xdr:rowOff>
    </xdr:from>
    <xdr:to>
      <xdr:col>3</xdr:col>
      <xdr:colOff>295275</xdr:colOff>
      <xdr:row>19</xdr:row>
      <xdr:rowOff>9525</xdr:rowOff>
    </xdr:to>
    <xdr:sp macro="" textlink="">
      <xdr:nvSpPr>
        <xdr:cNvPr id="10249" name="Rectangle 9"/>
        <xdr:cNvSpPr>
          <a:spLocks noChangeArrowheads="1"/>
        </xdr:cNvSpPr>
      </xdr:nvSpPr>
      <xdr:spPr bwMode="auto">
        <a:xfrm>
          <a:off x="952500" y="1552575"/>
          <a:ext cx="1400175" cy="1714500"/>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u="none" strike="noStrike" baseline="0">
              <a:solidFill>
                <a:srgbClr val="000000"/>
              </a:solidFill>
              <a:latin typeface="ＭＳ ゴシック"/>
              <a:ea typeface="ＭＳ ゴシック"/>
            </a:rPr>
            <a:t>人口</a:t>
          </a:r>
        </a:p>
        <a:p>
          <a:pPr algn="dist" rtl="0">
            <a:defRPr sz="1000"/>
          </a:pPr>
          <a:r>
            <a:rPr lang="ja-JP" altLang="en-US" sz="1100" b="1" i="0" u="none" strike="noStrike" baseline="0">
              <a:solidFill>
                <a:srgbClr val="000000"/>
              </a:solidFill>
              <a:latin typeface="ＭＳ ゴシック"/>
              <a:ea typeface="ＭＳ ゴシック"/>
            </a:rPr>
            <a:t>　うち日本人</a:t>
          </a:r>
        </a:p>
        <a:p>
          <a:pPr algn="dist" rtl="0">
            <a:defRPr sz="1000"/>
          </a:pPr>
          <a:r>
            <a:rPr lang="ja-JP" altLang="en-US" sz="1100" b="1" i="0" u="none" strike="noStrike" baseline="0">
              <a:solidFill>
                <a:srgbClr val="000000"/>
              </a:solidFill>
              <a:latin typeface="ＭＳ ゴシック"/>
              <a:ea typeface="ＭＳ ゴシック"/>
            </a:rPr>
            <a:t>面積</a:t>
          </a:r>
        </a:p>
        <a:p>
          <a:pPr algn="dist" rtl="0">
            <a:defRPr sz="1000"/>
          </a:pPr>
          <a:r>
            <a:rPr lang="ja-JP" altLang="en-US" sz="1100" b="1" i="0" u="none" strike="noStrike" baseline="0">
              <a:solidFill>
                <a:srgbClr val="000000"/>
              </a:solidFill>
              <a:latin typeface="ＭＳ ゴシック"/>
              <a:ea typeface="ＭＳ ゴシック"/>
            </a:rPr>
            <a:t>歳入総額</a:t>
          </a:r>
        </a:p>
        <a:p>
          <a:pPr algn="dist" rtl="0">
            <a:defRPr sz="1000"/>
          </a:pPr>
          <a:r>
            <a:rPr lang="ja-JP" altLang="en-US" sz="1100" b="1" i="0" u="none" strike="noStrike" baseline="0">
              <a:solidFill>
                <a:srgbClr val="000000"/>
              </a:solidFill>
              <a:latin typeface="ＭＳ ゴシック"/>
              <a:ea typeface="ＭＳ ゴシック"/>
            </a:rPr>
            <a:t>歳出総額</a:t>
          </a:r>
        </a:p>
        <a:p>
          <a:pPr algn="dist" rtl="0">
            <a:defRPr sz="1000"/>
          </a:pPr>
          <a:r>
            <a:rPr lang="ja-JP" altLang="en-US" sz="1100" b="1" i="0" u="none" strike="noStrike" baseline="0">
              <a:solidFill>
                <a:srgbClr val="000000"/>
              </a:solidFill>
              <a:latin typeface="ＭＳ ゴシック"/>
              <a:ea typeface="ＭＳ ゴシック"/>
            </a:rPr>
            <a:t>実質収支</a:t>
          </a:r>
        </a:p>
        <a:p>
          <a:pPr algn="dist" rtl="0">
            <a:defRPr sz="1000"/>
          </a:pPr>
          <a:r>
            <a:rPr lang="ja-JP" altLang="en-US" sz="1100" b="1" i="0" u="none" strike="noStrike" baseline="0">
              <a:solidFill>
                <a:srgbClr val="000000"/>
              </a:solidFill>
              <a:latin typeface="ＭＳ ゴシック"/>
              <a:ea typeface="ＭＳ ゴシック"/>
            </a:rPr>
            <a:t>標準財政規模</a:t>
          </a:r>
        </a:p>
        <a:p>
          <a:pPr algn="dist" rtl="0">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228600</xdr:colOff>
      <xdr:row>9</xdr:row>
      <xdr:rowOff>47625</xdr:rowOff>
    </xdr:from>
    <xdr:to>
      <xdr:col>5</xdr:col>
      <xdr:colOff>123825</xdr:colOff>
      <xdr:row>18</xdr:row>
      <xdr:rowOff>152400</xdr:rowOff>
    </xdr:to>
    <xdr:sp macro="" textlink="">
      <xdr:nvSpPr>
        <xdr:cNvPr id="10250" name="Rectangle 10"/>
        <xdr:cNvSpPr>
          <a:spLocks noChangeArrowheads="1"/>
        </xdr:cNvSpPr>
      </xdr:nvSpPr>
      <xdr:spPr bwMode="auto">
        <a:xfrm>
          <a:off x="2286000" y="1590675"/>
          <a:ext cx="1266825" cy="164782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100" b="1" i="0" u="none" strike="noStrike" baseline="0">
              <a:solidFill>
                <a:srgbClr val="000000"/>
              </a:solidFill>
              <a:latin typeface="ＭＳ ゴシック"/>
              <a:ea typeface="ＭＳ ゴシック"/>
            </a:rPr>
            <a:t>42,640</a:t>
          </a:r>
        </a:p>
        <a:p>
          <a:pPr algn="r" rtl="0">
            <a:defRPr sz="1000"/>
          </a:pPr>
          <a:r>
            <a:rPr lang="en-US" altLang="ja-JP" sz="1100" b="1" i="0" u="none" strike="noStrike" baseline="0">
              <a:solidFill>
                <a:srgbClr val="000000"/>
              </a:solidFill>
              <a:latin typeface="ＭＳ ゴシック"/>
              <a:ea typeface="ＭＳ ゴシック"/>
            </a:rPr>
            <a:t>42,303</a:t>
          </a:r>
        </a:p>
        <a:p>
          <a:pPr algn="r" rtl="0">
            <a:defRPr sz="1000"/>
          </a:pPr>
          <a:r>
            <a:rPr lang="en-US" altLang="ja-JP" sz="1100" b="1" i="0" u="none" strike="noStrike" baseline="0">
              <a:solidFill>
                <a:srgbClr val="000000"/>
              </a:solidFill>
              <a:latin typeface="ＭＳ ゴシック"/>
              <a:ea typeface="ＭＳ ゴシック"/>
            </a:rPr>
            <a:t>195.71</a:t>
          </a:r>
        </a:p>
        <a:p>
          <a:pPr algn="r" rtl="0">
            <a:defRPr sz="1000"/>
          </a:pPr>
          <a:r>
            <a:rPr lang="en-US" altLang="ja-JP" sz="1100" b="1" i="0" u="none" strike="noStrike" baseline="0">
              <a:solidFill>
                <a:srgbClr val="000000"/>
              </a:solidFill>
              <a:latin typeface="ＭＳ ゴシック"/>
              <a:ea typeface="ＭＳ ゴシック"/>
            </a:rPr>
            <a:t>20,448,631</a:t>
          </a:r>
        </a:p>
        <a:p>
          <a:pPr algn="r" rtl="0">
            <a:defRPr sz="1000"/>
          </a:pPr>
          <a:r>
            <a:rPr lang="en-US" altLang="ja-JP" sz="1100" b="1" i="0" u="none" strike="noStrike" baseline="0">
              <a:solidFill>
                <a:srgbClr val="000000"/>
              </a:solidFill>
              <a:latin typeface="ＭＳ ゴシック"/>
              <a:ea typeface="ＭＳ ゴシック"/>
            </a:rPr>
            <a:t>19,892,116</a:t>
          </a:r>
        </a:p>
        <a:p>
          <a:pPr algn="r" rtl="0">
            <a:defRPr sz="1000"/>
          </a:pPr>
          <a:r>
            <a:rPr lang="en-US" altLang="ja-JP" sz="1100" b="1" i="0" u="none" strike="noStrike" baseline="0">
              <a:solidFill>
                <a:srgbClr val="000000"/>
              </a:solidFill>
              <a:latin typeface="ＭＳ ゴシック"/>
              <a:ea typeface="ＭＳ ゴシック"/>
            </a:rPr>
            <a:t>447,232</a:t>
          </a:r>
        </a:p>
        <a:p>
          <a:pPr algn="r" rtl="0">
            <a:defRPr sz="1000"/>
          </a:pPr>
          <a:r>
            <a:rPr lang="en-US" altLang="ja-JP" sz="1100" b="1" i="0" u="none" strike="noStrike" baseline="0">
              <a:solidFill>
                <a:srgbClr val="000000"/>
              </a:solidFill>
              <a:latin typeface="ＭＳ ゴシック"/>
              <a:ea typeface="ＭＳ ゴシック"/>
            </a:rPr>
            <a:t>11,718,522</a:t>
          </a:r>
        </a:p>
        <a:p>
          <a:pPr algn="r" rtl="0">
            <a:defRPr sz="1000"/>
          </a:pPr>
          <a:r>
            <a:rPr lang="en-US" altLang="ja-JP" sz="1100" b="1" i="0" u="none" strike="noStrike" baseline="0">
              <a:solidFill>
                <a:srgbClr val="000000"/>
              </a:solidFill>
              <a:latin typeface="ＭＳ ゴシック"/>
              <a:ea typeface="ＭＳ ゴシック"/>
            </a:rPr>
            <a:t>25,215,308</a:t>
          </a:r>
        </a:p>
      </xdr:txBody>
    </xdr:sp>
    <xdr:clientData/>
  </xdr:twoCellAnchor>
  <xdr:twoCellAnchor>
    <xdr:from>
      <xdr:col>5</xdr:col>
      <xdr:colOff>190500</xdr:colOff>
      <xdr:row>9</xdr:row>
      <xdr:rowOff>47625</xdr:rowOff>
    </xdr:from>
    <xdr:to>
      <xdr:col>7</xdr:col>
      <xdr:colOff>342900</xdr:colOff>
      <xdr:row>18</xdr:row>
      <xdr:rowOff>152400</xdr:rowOff>
    </xdr:to>
    <xdr:sp macro="" textlink="">
      <xdr:nvSpPr>
        <xdr:cNvPr id="10251" name="Rectangle 11"/>
        <xdr:cNvSpPr>
          <a:spLocks noChangeArrowheads="1"/>
        </xdr:cNvSpPr>
      </xdr:nvSpPr>
      <xdr:spPr bwMode="auto">
        <a:xfrm>
          <a:off x="3619500" y="1590675"/>
          <a:ext cx="1524000" cy="1647825"/>
        </a:xfrm>
        <a:prstGeom prst="rect">
          <a:avLst/>
        </a:prstGeom>
        <a:noFill/>
        <a:ln w="9525">
          <a:noFill/>
          <a:miter lim="800000"/>
          <a:headEnd/>
          <a:tailEnd/>
        </a:ln>
      </xdr:spPr>
      <xdr:txBody>
        <a:bodyPr vertOverflow="clip" wrap="square" lIns="36576" tIns="18288" rIns="0" bIns="18288" anchor="ctr" upright="1"/>
        <a:lstStyle/>
        <a:p>
          <a:pPr algn="l" rtl="0">
            <a:defRPr sz="1000"/>
          </a:pPr>
          <a:r>
            <a:rPr lang="ja-JP" altLang="en-US" sz="1100" b="1" i="0" u="none" strike="noStrike" baseline="0">
              <a:solidFill>
                <a:srgbClr val="000000"/>
              </a:solidFill>
              <a:latin typeface="ＭＳ ゴシック"/>
              <a:ea typeface="ＭＳ ゴシック"/>
            </a:rPr>
            <a:t>人</a:t>
          </a:r>
          <a:r>
            <a:rPr lang="en-US" altLang="ja-JP" sz="1100" b="1" i="0" u="none" strike="noStrike" baseline="0">
              <a:solidFill>
                <a:srgbClr val="000000"/>
              </a:solidFill>
              <a:latin typeface="ＭＳ ゴシック"/>
              <a:ea typeface="ＭＳ ゴシック"/>
            </a:rPr>
            <a:t>(H25.3.31</a:t>
          </a:r>
          <a:r>
            <a:rPr lang="ja-JP" altLang="en-US" sz="1100" b="1" i="0" u="none" strike="noStrike" baseline="0">
              <a:solidFill>
                <a:srgbClr val="000000"/>
              </a:solidFill>
              <a:latin typeface="ＭＳ ゴシック"/>
              <a:ea typeface="ＭＳ ゴシック"/>
            </a:rPr>
            <a:t>現在</a:t>
          </a:r>
          <a:r>
            <a:rPr lang="en-US" altLang="ja-JP"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人</a:t>
          </a:r>
          <a:r>
            <a:rPr lang="en-US" altLang="ja-JP" sz="1100" b="1" i="0" u="none" strike="noStrike" baseline="0">
              <a:solidFill>
                <a:srgbClr val="000000"/>
              </a:solidFill>
              <a:latin typeface="ＭＳ ゴシック"/>
              <a:ea typeface="ＭＳ ゴシック"/>
            </a:rPr>
            <a:t>(H25.3.31</a:t>
          </a:r>
          <a:r>
            <a:rPr lang="ja-JP" altLang="en-US" sz="1100" b="1" i="0" u="none" strike="noStrike" baseline="0">
              <a:solidFill>
                <a:srgbClr val="000000"/>
              </a:solidFill>
              <a:latin typeface="ＭＳ ゴシック"/>
              <a:ea typeface="ＭＳ ゴシック"/>
            </a:rPr>
            <a:t>現在</a:t>
          </a:r>
          <a:r>
            <a:rPr lang="en-US" altLang="ja-JP"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ｋ㎡</a:t>
          </a:r>
        </a:p>
        <a:p>
          <a:pPr algn="l" rtl="0">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342900</xdr:colOff>
      <xdr:row>9</xdr:row>
      <xdr:rowOff>95250</xdr:rowOff>
    </xdr:from>
    <xdr:to>
      <xdr:col>10</xdr:col>
      <xdr:colOff>314325</xdr:colOff>
      <xdr:row>14</xdr:row>
      <xdr:rowOff>123825</xdr:rowOff>
    </xdr:to>
    <xdr:sp macro="" textlink="">
      <xdr:nvSpPr>
        <xdr:cNvPr id="10252" name="Rectangle 12"/>
        <xdr:cNvSpPr>
          <a:spLocks noChangeArrowheads="1"/>
        </xdr:cNvSpPr>
      </xdr:nvSpPr>
      <xdr:spPr bwMode="auto">
        <a:xfrm>
          <a:off x="5143500" y="1638300"/>
          <a:ext cx="2028825" cy="885825"/>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u="none" strike="noStrike" baseline="0">
              <a:solidFill>
                <a:srgbClr val="000000"/>
              </a:solidFill>
              <a:latin typeface="ＭＳ ゴシック"/>
              <a:ea typeface="ＭＳ ゴシック"/>
            </a:rPr>
            <a:t>実質赤字比率</a:t>
          </a:r>
        </a:p>
        <a:p>
          <a:pPr algn="dist" rtl="0">
            <a:defRPr sz="1000"/>
          </a:pPr>
          <a:r>
            <a:rPr lang="ja-JP" altLang="en-US" sz="1100" b="1" i="0" u="none" strike="noStrike" baseline="0">
              <a:solidFill>
                <a:srgbClr val="000000"/>
              </a:solidFill>
              <a:latin typeface="ＭＳ ゴシック"/>
              <a:ea typeface="ＭＳ ゴシック"/>
            </a:rPr>
            <a:t>連結実質赤字比率</a:t>
          </a:r>
        </a:p>
        <a:p>
          <a:pPr algn="dist" rtl="0">
            <a:defRPr sz="1000"/>
          </a:pPr>
          <a:r>
            <a:rPr lang="ja-JP" altLang="en-US" sz="1100" b="1" i="0" u="none" strike="noStrike" baseline="0">
              <a:solidFill>
                <a:srgbClr val="000000"/>
              </a:solidFill>
              <a:latin typeface="ＭＳ ゴシック"/>
              <a:ea typeface="ＭＳ ゴシック"/>
            </a:rPr>
            <a:t>実質公債費比率</a:t>
          </a:r>
        </a:p>
        <a:p>
          <a:pPr algn="dist" rtl="0">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314325</xdr:colOff>
      <xdr:row>9</xdr:row>
      <xdr:rowOff>95250</xdr:rowOff>
    </xdr:from>
    <xdr:to>
      <xdr:col>12</xdr:col>
      <xdr:colOff>219075</xdr:colOff>
      <xdr:row>14</xdr:row>
      <xdr:rowOff>123825</xdr:rowOff>
    </xdr:to>
    <xdr:sp macro="" textlink="">
      <xdr:nvSpPr>
        <xdr:cNvPr id="10253" name="Rectangle 13"/>
        <xdr:cNvSpPr>
          <a:spLocks noChangeArrowheads="1"/>
        </xdr:cNvSpPr>
      </xdr:nvSpPr>
      <xdr:spPr bwMode="auto">
        <a:xfrm>
          <a:off x="7172325" y="1638300"/>
          <a:ext cx="1276350" cy="88582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100" b="1" i="0" u="none" strike="noStrike" baseline="0">
              <a:solidFill>
                <a:srgbClr val="000000"/>
              </a:solidFill>
              <a:latin typeface="ＭＳ ゴシック"/>
              <a:ea typeface="ＭＳ ゴシック"/>
            </a:rPr>
            <a:t>-</a:t>
          </a:r>
        </a:p>
        <a:p>
          <a:pPr algn="r" rtl="0">
            <a:defRPr sz="1000"/>
          </a:pPr>
          <a:r>
            <a:rPr lang="en-US" altLang="ja-JP" sz="1100" b="1" i="0" u="none" strike="noStrike" baseline="0">
              <a:solidFill>
                <a:srgbClr val="000000"/>
              </a:solidFill>
              <a:latin typeface="ＭＳ ゴシック"/>
              <a:ea typeface="ＭＳ ゴシック"/>
            </a:rPr>
            <a:t>-</a:t>
          </a:r>
        </a:p>
        <a:p>
          <a:pPr algn="r" rtl="0">
            <a:defRPr sz="1000"/>
          </a:pPr>
          <a:r>
            <a:rPr lang="en-US" altLang="ja-JP" sz="1100" b="1" i="0" u="none" strike="noStrike" baseline="0">
              <a:solidFill>
                <a:srgbClr val="000000"/>
              </a:solidFill>
              <a:latin typeface="ＭＳ ゴシック"/>
              <a:ea typeface="ＭＳ ゴシック"/>
            </a:rPr>
            <a:t>13.3</a:t>
          </a:r>
        </a:p>
        <a:p>
          <a:pPr algn="r" rtl="0">
            <a:defRPr sz="1000"/>
          </a:pPr>
          <a:r>
            <a:rPr lang="en-US" altLang="ja-JP" sz="1100" b="1" i="0" u="none" strike="noStrike" baseline="0">
              <a:solidFill>
                <a:srgbClr val="000000"/>
              </a:solidFill>
              <a:latin typeface="ＭＳ ゴシック"/>
              <a:ea typeface="ＭＳ ゴシック"/>
            </a:rPr>
            <a:t>126.9</a:t>
          </a:r>
        </a:p>
      </xdr:txBody>
    </xdr:sp>
    <xdr:clientData/>
  </xdr:twoCellAnchor>
  <xdr:twoCellAnchor>
    <xdr:from>
      <xdr:col>12</xdr:col>
      <xdr:colOff>276225</xdr:colOff>
      <xdr:row>9</xdr:row>
      <xdr:rowOff>95250</xdr:rowOff>
    </xdr:from>
    <xdr:to>
      <xdr:col>13</xdr:col>
      <xdr:colOff>228600</xdr:colOff>
      <xdr:row>14</xdr:row>
      <xdr:rowOff>123825</xdr:rowOff>
    </xdr:to>
    <xdr:sp macro="" textlink="">
      <xdr:nvSpPr>
        <xdr:cNvPr id="10254" name="Rectangle 14"/>
        <xdr:cNvSpPr>
          <a:spLocks noChangeArrowheads="1"/>
        </xdr:cNvSpPr>
      </xdr:nvSpPr>
      <xdr:spPr bwMode="auto">
        <a:xfrm>
          <a:off x="8505825" y="1638300"/>
          <a:ext cx="638175" cy="885825"/>
        </a:xfrm>
        <a:prstGeom prst="rect">
          <a:avLst/>
        </a:prstGeom>
        <a:noFill/>
        <a:ln w="9525">
          <a:noFill/>
          <a:miter lim="800000"/>
          <a:headEnd/>
          <a:tailEnd/>
        </a:ln>
      </xdr:spPr>
      <xdr:txBody>
        <a:bodyPr vertOverflow="clip" wrap="square" lIns="36576" tIns="18288" rIns="0" bIns="18288" anchor="ctr" upright="1"/>
        <a:lstStyle/>
        <a:p>
          <a:pPr algn="l" rtl="0">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342900</xdr:colOff>
      <xdr:row>14</xdr:row>
      <xdr:rowOff>9525</xdr:rowOff>
    </xdr:from>
    <xdr:to>
      <xdr:col>10</xdr:col>
      <xdr:colOff>314325</xdr:colOff>
      <xdr:row>17</xdr:row>
      <xdr:rowOff>133350</xdr:rowOff>
    </xdr:to>
    <xdr:sp macro="" textlink="">
      <xdr:nvSpPr>
        <xdr:cNvPr id="10255" name="Rectangle 15"/>
        <xdr:cNvSpPr>
          <a:spLocks noChangeArrowheads="1"/>
        </xdr:cNvSpPr>
      </xdr:nvSpPr>
      <xdr:spPr bwMode="auto">
        <a:xfrm>
          <a:off x="5143500" y="2409825"/>
          <a:ext cx="2028825" cy="638175"/>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u="none" strike="noStrike" baseline="0">
              <a:solidFill>
                <a:srgbClr val="000000"/>
              </a:solidFill>
              <a:latin typeface="ＭＳ ゴシック"/>
              <a:ea typeface="ＭＳ ゴシック"/>
            </a:rPr>
            <a:t>市町村類型</a:t>
          </a:r>
        </a:p>
        <a:p>
          <a:pPr algn="dist" rtl="0">
            <a:defRPr sz="1000"/>
          </a:pPr>
          <a:r>
            <a:rPr lang="en-US" altLang="ja-JP" sz="1100" b="1" i="0" u="none" strike="noStrike" baseline="0">
              <a:solidFill>
                <a:srgbClr val="000000"/>
              </a:solidFill>
              <a:latin typeface="ＭＳ ゴシック"/>
              <a:ea typeface="ＭＳ ゴシック"/>
            </a:rPr>
            <a:t>(</a:t>
          </a:r>
          <a:r>
            <a:rPr lang="ja-JP" altLang="en-US" sz="1100" b="1" i="0" u="none" strike="noStrike" baseline="0">
              <a:solidFill>
                <a:srgbClr val="000000"/>
              </a:solidFill>
              <a:latin typeface="ＭＳ ゴシック"/>
              <a:ea typeface="ＭＳ ゴシック"/>
            </a:rPr>
            <a:t>年度毎</a:t>
          </a:r>
          <a:r>
            <a:rPr lang="en-US" altLang="ja-JP" sz="1100" b="1" i="0" u="none" strike="noStrike" baseline="0">
              <a:solidFill>
                <a:srgbClr val="000000"/>
              </a:solidFill>
              <a:latin typeface="ＭＳ ゴシック"/>
              <a:ea typeface="ＭＳ ゴシック"/>
            </a:rPr>
            <a:t>)</a:t>
          </a:r>
        </a:p>
      </xdr:txBody>
    </xdr:sp>
    <xdr:clientData/>
  </xdr:twoCellAnchor>
  <xdr:twoCellAnchor>
    <xdr:from>
      <xdr:col>10</xdr:col>
      <xdr:colOff>381000</xdr:colOff>
      <xdr:row>14</xdr:row>
      <xdr:rowOff>9525</xdr:rowOff>
    </xdr:from>
    <xdr:to>
      <xdr:col>15</xdr:col>
      <xdr:colOff>381000</xdr:colOff>
      <xdr:row>17</xdr:row>
      <xdr:rowOff>133350</xdr:rowOff>
    </xdr:to>
    <xdr:sp macro="" textlink="">
      <xdr:nvSpPr>
        <xdr:cNvPr id="10256" name="Rectangle 16"/>
        <xdr:cNvSpPr>
          <a:spLocks noChangeArrowheads="1"/>
        </xdr:cNvSpPr>
      </xdr:nvSpPr>
      <xdr:spPr bwMode="auto">
        <a:xfrm>
          <a:off x="7239000" y="2409825"/>
          <a:ext cx="3429000" cy="638175"/>
        </a:xfrm>
        <a:prstGeom prst="rect">
          <a:avLst/>
        </a:prstGeom>
        <a:noFill/>
        <a:ln w="9525">
          <a:noFill/>
          <a:miter lim="800000"/>
          <a:headEnd/>
          <a:tailEnd/>
        </a:ln>
      </xdr:spPr>
      <xdr:txBody>
        <a:bodyPr vertOverflow="clip" wrap="square" lIns="36576" tIns="18288" rIns="0" bIns="18288" anchor="ctr" upright="1"/>
        <a:lstStyle/>
        <a:p>
          <a:pPr algn="l" rtl="0">
            <a:defRPr sz="1000"/>
          </a:pPr>
          <a:r>
            <a:rPr lang="en-US" altLang="ja-JP" sz="1100" b="1" i="0" u="none" strike="noStrike" baseline="0">
              <a:solidFill>
                <a:srgbClr val="000000"/>
              </a:solidFill>
              <a:latin typeface="ＭＳ ゴシック"/>
              <a:ea typeface="ＭＳ ゴシック"/>
            </a:rPr>
            <a:t>H20  Ⅰ</a:t>
          </a:r>
          <a:r>
            <a:rPr lang="ja-JP" altLang="en-US" sz="1100" b="1" i="0" u="none" strike="noStrike" baseline="0">
              <a:solidFill>
                <a:srgbClr val="000000"/>
              </a:solidFill>
              <a:latin typeface="ＭＳ ゴシック"/>
              <a:ea typeface="ＭＳ ゴシック"/>
            </a:rPr>
            <a:t>－２  </a:t>
          </a:r>
          <a:r>
            <a:rPr lang="en-US" altLang="ja-JP" sz="1100" b="1" i="0" u="none" strike="noStrike" baseline="0">
              <a:solidFill>
                <a:srgbClr val="000000"/>
              </a:solidFill>
              <a:latin typeface="ＭＳ ゴシック"/>
              <a:ea typeface="ＭＳ ゴシック"/>
            </a:rPr>
            <a:t>H21  Ⅰ</a:t>
          </a:r>
          <a:r>
            <a:rPr lang="ja-JP" altLang="en-US" sz="1100" b="1" i="0" u="none" strike="noStrike" baseline="0">
              <a:solidFill>
                <a:srgbClr val="000000"/>
              </a:solidFill>
              <a:latin typeface="ＭＳ ゴシック"/>
              <a:ea typeface="ＭＳ ゴシック"/>
            </a:rPr>
            <a:t>－２  </a:t>
          </a:r>
          <a:r>
            <a:rPr lang="en-US" altLang="ja-JP" sz="1100" b="1" i="0" u="none" strike="noStrike" baseline="0">
              <a:solidFill>
                <a:srgbClr val="000000"/>
              </a:solidFill>
              <a:latin typeface="ＭＳ ゴシック"/>
              <a:ea typeface="ＭＳ ゴシック"/>
            </a:rPr>
            <a:t>H22  Ⅰ</a:t>
          </a:r>
          <a:r>
            <a:rPr lang="ja-JP" altLang="en-US" sz="1100" b="1" i="0" u="none" strike="noStrike" baseline="0">
              <a:solidFill>
                <a:srgbClr val="000000"/>
              </a:solidFill>
              <a:latin typeface="ＭＳ ゴシック"/>
              <a:ea typeface="ＭＳ ゴシック"/>
            </a:rPr>
            <a:t>－２  </a:t>
          </a:r>
        </a:p>
        <a:p>
          <a:pPr algn="l" rtl="0">
            <a:defRPr sz="1000"/>
          </a:pPr>
          <a:r>
            <a:rPr lang="en-US" altLang="ja-JP" sz="1100" b="1" i="0" u="none" strike="noStrike" baseline="0">
              <a:solidFill>
                <a:srgbClr val="000000"/>
              </a:solidFill>
              <a:latin typeface="ＭＳ ゴシック"/>
              <a:ea typeface="ＭＳ ゴシック"/>
            </a:rPr>
            <a:t>H23  Ⅰ</a:t>
          </a:r>
          <a:r>
            <a:rPr lang="ja-JP" altLang="en-US" sz="1100" b="1" i="0" u="none" strike="noStrike" baseline="0">
              <a:solidFill>
                <a:srgbClr val="000000"/>
              </a:solidFill>
              <a:latin typeface="ＭＳ ゴシック"/>
              <a:ea typeface="ＭＳ ゴシック"/>
            </a:rPr>
            <a:t>－０  </a:t>
          </a:r>
          <a:r>
            <a:rPr lang="en-US" altLang="ja-JP" sz="1100" b="1" i="0" u="none" strike="noStrike" baseline="0">
              <a:solidFill>
                <a:srgbClr val="000000"/>
              </a:solidFill>
              <a:latin typeface="ＭＳ ゴシック"/>
              <a:ea typeface="ＭＳ ゴシック"/>
            </a:rPr>
            <a:t>H24  Ⅰ</a:t>
          </a:r>
          <a:r>
            <a:rPr lang="ja-JP" altLang="en-US" sz="1100" b="1" i="0" u="none" strike="noStrike" baseline="0">
              <a:solidFill>
                <a:srgbClr val="000000"/>
              </a:solidFill>
              <a:latin typeface="ＭＳ ゴシック"/>
              <a:ea typeface="ＭＳ ゴシック"/>
            </a:rPr>
            <a:t>－０</a:t>
          </a:r>
        </a:p>
      </xdr:txBody>
    </xdr:sp>
    <xdr:clientData/>
  </xdr:twoCellAnchor>
  <xdr:twoCellAnchor>
    <xdr:from>
      <xdr:col>15</xdr:col>
      <xdr:colOff>428625</xdr:colOff>
      <xdr:row>8</xdr:row>
      <xdr:rowOff>152400</xdr:rowOff>
    </xdr:from>
    <xdr:to>
      <xdr:col>17</xdr:col>
      <xdr:colOff>495300</xdr:colOff>
      <xdr:row>15</xdr:row>
      <xdr:rowOff>95250</xdr:rowOff>
    </xdr:to>
    <xdr:sp macro="" textlink="">
      <xdr:nvSpPr>
        <xdr:cNvPr id="10257" name="AutoShape 17"/>
        <xdr:cNvSpPr>
          <a:spLocks noChangeArrowheads="1"/>
        </xdr:cNvSpPr>
      </xdr:nvSpPr>
      <xdr:spPr bwMode="auto">
        <a:xfrm>
          <a:off x="10715625" y="1524000"/>
          <a:ext cx="1438275" cy="1143000"/>
        </a:xfrm>
        <a:prstGeom prst="roundRect">
          <a:avLst>
            <a:gd name="adj" fmla="val 0"/>
          </a:avLst>
        </a:prstGeom>
        <a:solidFill>
          <a:srgbClr val="FFFFFF"/>
        </a:solidFill>
        <a:ln w="9525">
          <a:solidFill>
            <a:srgbClr val="000000"/>
          </a:solidFill>
          <a:round/>
          <a:headEnd/>
          <a:tailEnd/>
        </a:ln>
        <a:effectLst>
          <a:outerShdw dist="53882" dir="2700000" algn="ctr" rotWithShape="0">
            <a:srgbClr val="000000"/>
          </a:outerShdw>
        </a:effectLst>
      </xdr:spPr>
    </xdr:sp>
    <xdr:clientData/>
  </xdr:twoCellAnchor>
  <xdr:twoCellAnchor>
    <xdr:from>
      <xdr:col>16</xdr:col>
      <xdr:colOff>76200</xdr:colOff>
      <xdr:row>9</xdr:row>
      <xdr:rowOff>47625</xdr:rowOff>
    </xdr:from>
    <xdr:to>
      <xdr:col>17</xdr:col>
      <xdr:colOff>657225</xdr:colOff>
      <xdr:row>10</xdr:row>
      <xdr:rowOff>123825</xdr:rowOff>
    </xdr:to>
    <xdr:sp macro="" textlink="">
      <xdr:nvSpPr>
        <xdr:cNvPr id="10258" name="Rectangle 18"/>
        <xdr:cNvSpPr>
          <a:spLocks noChangeArrowheads="1"/>
        </xdr:cNvSpPr>
      </xdr:nvSpPr>
      <xdr:spPr bwMode="auto">
        <a:xfrm>
          <a:off x="11049000" y="15906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16</xdr:col>
      <xdr:colOff>76200</xdr:colOff>
      <xdr:row>10</xdr:row>
      <xdr:rowOff>142875</xdr:rowOff>
    </xdr:from>
    <xdr:to>
      <xdr:col>17</xdr:col>
      <xdr:colOff>657225</xdr:colOff>
      <xdr:row>12</xdr:row>
      <xdr:rowOff>47625</xdr:rowOff>
    </xdr:to>
    <xdr:sp macro="" textlink="">
      <xdr:nvSpPr>
        <xdr:cNvPr id="10259" name="Rectangle 19"/>
        <xdr:cNvSpPr>
          <a:spLocks noChangeArrowheads="1"/>
        </xdr:cNvSpPr>
      </xdr:nvSpPr>
      <xdr:spPr bwMode="auto">
        <a:xfrm>
          <a:off x="11049000" y="18573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16</xdr:col>
      <xdr:colOff>76200</xdr:colOff>
      <xdr:row>12</xdr:row>
      <xdr:rowOff>123825</xdr:rowOff>
    </xdr:from>
    <xdr:to>
      <xdr:col>17</xdr:col>
      <xdr:colOff>657225</xdr:colOff>
      <xdr:row>16</xdr:row>
      <xdr:rowOff>76200</xdr:rowOff>
    </xdr:to>
    <xdr:sp macro="" textlink="">
      <xdr:nvSpPr>
        <xdr:cNvPr id="10260" name="Rectangle 20"/>
        <xdr:cNvSpPr>
          <a:spLocks noChangeArrowheads="1"/>
        </xdr:cNvSpPr>
      </xdr:nvSpPr>
      <xdr:spPr bwMode="auto">
        <a:xfrm>
          <a:off x="11049000" y="2181225"/>
          <a:ext cx="1266825" cy="638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類似団体内の</a:t>
          </a:r>
        </a:p>
        <a:p>
          <a:pPr algn="l" rtl="0">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504825</xdr:colOff>
      <xdr:row>9</xdr:row>
      <xdr:rowOff>133350</xdr:rowOff>
    </xdr:from>
    <xdr:to>
      <xdr:col>15</xdr:col>
      <xdr:colOff>676275</xdr:colOff>
      <xdr:row>9</xdr:row>
      <xdr:rowOff>133350</xdr:rowOff>
    </xdr:to>
    <xdr:sp macro="" textlink="">
      <xdr:nvSpPr>
        <xdr:cNvPr id="10261" name="Line 21"/>
        <xdr:cNvSpPr>
          <a:spLocks noChangeShapeType="1"/>
        </xdr:cNvSpPr>
      </xdr:nvSpPr>
      <xdr:spPr bwMode="auto">
        <a:xfrm>
          <a:off x="10791825" y="1676400"/>
          <a:ext cx="171450" cy="0"/>
        </a:xfrm>
        <a:prstGeom prst="line">
          <a:avLst/>
        </a:prstGeom>
        <a:noFill/>
        <a:ln w="6350">
          <a:solidFill>
            <a:srgbClr val="FF0000"/>
          </a:solidFill>
          <a:round/>
          <a:headEnd/>
          <a:tailEnd/>
        </a:ln>
      </xdr:spPr>
    </xdr:sp>
    <xdr:clientData/>
  </xdr:twoCellAnchor>
  <xdr:twoCellAnchor>
    <xdr:from>
      <xdr:col>15</xdr:col>
      <xdr:colOff>590550</xdr:colOff>
      <xdr:row>12</xdr:row>
      <xdr:rowOff>104775</xdr:rowOff>
    </xdr:from>
    <xdr:to>
      <xdr:col>15</xdr:col>
      <xdr:colOff>590550</xdr:colOff>
      <xdr:row>13</xdr:row>
      <xdr:rowOff>66675</xdr:rowOff>
    </xdr:to>
    <xdr:sp macro="" textlink="">
      <xdr:nvSpPr>
        <xdr:cNvPr id="10262" name="Line 22"/>
        <xdr:cNvSpPr>
          <a:spLocks noChangeShapeType="1"/>
        </xdr:cNvSpPr>
      </xdr:nvSpPr>
      <xdr:spPr bwMode="auto">
        <a:xfrm>
          <a:off x="10877550" y="2162175"/>
          <a:ext cx="0" cy="133350"/>
        </a:xfrm>
        <a:prstGeom prst="line">
          <a:avLst/>
        </a:prstGeom>
        <a:noFill/>
        <a:ln w="31750">
          <a:solidFill>
            <a:srgbClr val="808080"/>
          </a:solidFill>
          <a:round/>
          <a:headEnd/>
          <a:tailEnd/>
        </a:ln>
      </xdr:spPr>
    </xdr:sp>
    <xdr:clientData/>
  </xdr:twoCellAnchor>
  <xdr:twoCellAnchor>
    <xdr:from>
      <xdr:col>15</xdr:col>
      <xdr:colOff>504825</xdr:colOff>
      <xdr:row>12</xdr:row>
      <xdr:rowOff>104775</xdr:rowOff>
    </xdr:from>
    <xdr:to>
      <xdr:col>15</xdr:col>
      <xdr:colOff>676275</xdr:colOff>
      <xdr:row>12</xdr:row>
      <xdr:rowOff>104775</xdr:rowOff>
    </xdr:to>
    <xdr:sp macro="" textlink="">
      <xdr:nvSpPr>
        <xdr:cNvPr id="10263" name="Line 23"/>
        <xdr:cNvSpPr>
          <a:spLocks noChangeShapeType="1"/>
        </xdr:cNvSpPr>
      </xdr:nvSpPr>
      <xdr:spPr bwMode="auto">
        <a:xfrm>
          <a:off x="10791825" y="2162175"/>
          <a:ext cx="171450" cy="0"/>
        </a:xfrm>
        <a:prstGeom prst="line">
          <a:avLst/>
        </a:prstGeom>
        <a:noFill/>
        <a:ln w="15875">
          <a:solidFill>
            <a:srgbClr val="000000"/>
          </a:solidFill>
          <a:round/>
          <a:headEnd/>
          <a:tailEnd/>
        </a:ln>
      </xdr:spPr>
    </xdr:sp>
    <xdr:clientData/>
  </xdr:twoCellAnchor>
  <xdr:twoCellAnchor>
    <xdr:from>
      <xdr:col>15</xdr:col>
      <xdr:colOff>590550</xdr:colOff>
      <xdr:row>14</xdr:row>
      <xdr:rowOff>0</xdr:rowOff>
    </xdr:from>
    <xdr:to>
      <xdr:col>15</xdr:col>
      <xdr:colOff>590550</xdr:colOff>
      <xdr:row>14</xdr:row>
      <xdr:rowOff>133350</xdr:rowOff>
    </xdr:to>
    <xdr:sp macro="" textlink="">
      <xdr:nvSpPr>
        <xdr:cNvPr id="10264" name="Line 24"/>
        <xdr:cNvSpPr>
          <a:spLocks noChangeShapeType="1"/>
        </xdr:cNvSpPr>
      </xdr:nvSpPr>
      <xdr:spPr bwMode="auto">
        <a:xfrm flipV="1">
          <a:off x="10877550" y="2400300"/>
          <a:ext cx="0" cy="133350"/>
        </a:xfrm>
        <a:prstGeom prst="line">
          <a:avLst/>
        </a:prstGeom>
        <a:noFill/>
        <a:ln w="31750">
          <a:solidFill>
            <a:srgbClr val="808080"/>
          </a:solidFill>
          <a:round/>
          <a:headEnd/>
          <a:tailEnd/>
        </a:ln>
      </xdr:spPr>
    </xdr:sp>
    <xdr:clientData/>
  </xdr:twoCellAnchor>
  <xdr:twoCellAnchor>
    <xdr:from>
      <xdr:col>15</xdr:col>
      <xdr:colOff>504825</xdr:colOff>
      <xdr:row>14</xdr:row>
      <xdr:rowOff>142875</xdr:rowOff>
    </xdr:from>
    <xdr:to>
      <xdr:col>15</xdr:col>
      <xdr:colOff>676275</xdr:colOff>
      <xdr:row>14</xdr:row>
      <xdr:rowOff>142875</xdr:rowOff>
    </xdr:to>
    <xdr:sp macro="" textlink="">
      <xdr:nvSpPr>
        <xdr:cNvPr id="10265" name="Line 25"/>
        <xdr:cNvSpPr>
          <a:spLocks noChangeShapeType="1"/>
        </xdr:cNvSpPr>
      </xdr:nvSpPr>
      <xdr:spPr bwMode="auto">
        <a:xfrm>
          <a:off x="10791825" y="2543175"/>
          <a:ext cx="171450" cy="0"/>
        </a:xfrm>
        <a:prstGeom prst="line">
          <a:avLst/>
        </a:prstGeom>
        <a:noFill/>
        <a:ln w="15875">
          <a:solidFill>
            <a:srgbClr val="000000"/>
          </a:solidFill>
          <a:round/>
          <a:headEnd/>
          <a:tailEnd/>
        </a:ln>
      </xdr:spPr>
    </xdr:sp>
    <xdr:clientData/>
  </xdr:twoCellAnchor>
  <xdr:twoCellAnchor>
    <xdr:from>
      <xdr:col>15</xdr:col>
      <xdr:colOff>542925</xdr:colOff>
      <xdr:row>9</xdr:row>
      <xdr:rowOff>85725</xdr:rowOff>
    </xdr:from>
    <xdr:to>
      <xdr:col>15</xdr:col>
      <xdr:colOff>647700</xdr:colOff>
      <xdr:row>10</xdr:row>
      <xdr:rowOff>9525</xdr:rowOff>
    </xdr:to>
    <xdr:sp macro="" textlink="">
      <xdr:nvSpPr>
        <xdr:cNvPr id="10266" name="Oval 26"/>
        <xdr:cNvSpPr>
          <a:spLocks noChangeArrowheads="1"/>
        </xdr:cNvSpPr>
      </xdr:nvSpPr>
      <xdr:spPr bwMode="auto">
        <a:xfrm>
          <a:off x="10829925" y="1628775"/>
          <a:ext cx="104775" cy="95250"/>
        </a:xfrm>
        <a:prstGeom prst="ellipse">
          <a:avLst/>
        </a:prstGeom>
        <a:solidFill>
          <a:srgbClr val="FF0000"/>
        </a:solidFill>
        <a:ln w="9525">
          <a:solidFill>
            <a:srgbClr val="FF0000"/>
          </a:solidFill>
          <a:round/>
          <a:headEnd/>
          <a:tailEnd/>
        </a:ln>
      </xdr:spPr>
    </xdr:sp>
    <xdr:clientData/>
  </xdr:twoCellAnchor>
  <xdr:twoCellAnchor>
    <xdr:from>
      <xdr:col>15</xdr:col>
      <xdr:colOff>542925</xdr:colOff>
      <xdr:row>11</xdr:row>
      <xdr:rowOff>9525</xdr:rowOff>
    </xdr:from>
    <xdr:to>
      <xdr:col>15</xdr:col>
      <xdr:colOff>647700</xdr:colOff>
      <xdr:row>11</xdr:row>
      <xdr:rowOff>104775</xdr:rowOff>
    </xdr:to>
    <xdr:sp macro="" textlink="">
      <xdr:nvSpPr>
        <xdr:cNvPr id="10267" name="AutoShape 27"/>
        <xdr:cNvSpPr>
          <a:spLocks noChangeArrowheads="1"/>
        </xdr:cNvSpPr>
      </xdr:nvSpPr>
      <xdr:spPr bwMode="auto">
        <a:xfrm>
          <a:off x="10829925" y="1895475"/>
          <a:ext cx="104775" cy="95250"/>
        </a:xfrm>
        <a:prstGeom prst="flowChartDecision">
          <a:avLst/>
        </a:prstGeom>
        <a:solidFill>
          <a:srgbClr val="000080"/>
        </a:solidFill>
        <a:ln w="9525">
          <a:solidFill>
            <a:srgbClr val="000080"/>
          </a:solidFill>
          <a:miter lim="800000"/>
          <a:headEnd/>
          <a:tailEnd/>
        </a:ln>
      </xdr:spPr>
    </xdr:sp>
    <xdr:clientData/>
  </xdr:twoCellAnchor>
  <xdr:oneCellAnchor>
    <xdr:from>
      <xdr:col>1</xdr:col>
      <xdr:colOff>142875</xdr:colOff>
      <xdr:row>20</xdr:row>
      <xdr:rowOff>0</xdr:rowOff>
    </xdr:from>
    <xdr:ext cx="8645315" cy="185179"/>
    <xdr:sp macro="" textlink="">
      <xdr:nvSpPr>
        <xdr:cNvPr id="10268" name="Text Box 28"/>
        <xdr:cNvSpPr txBox="1">
          <a:spLocks noChangeArrowheads="1"/>
        </xdr:cNvSpPr>
      </xdr:nvSpPr>
      <xdr:spPr bwMode="auto">
        <a:xfrm>
          <a:off x="828675" y="3429000"/>
          <a:ext cx="8645315"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市町村類型とは、人口および産業構造等により全国の市町村を</a:t>
          </a:r>
          <a:r>
            <a:rPr lang="en-US" altLang="ja-JP" sz="1000" b="0" i="0" u="none" strike="noStrike" baseline="0">
              <a:solidFill>
                <a:srgbClr val="000000"/>
              </a:solidFill>
              <a:latin typeface="ＭＳ Ｐゴシック"/>
              <a:ea typeface="ＭＳ Ｐゴシック"/>
            </a:rPr>
            <a:t>35</a:t>
          </a:r>
          <a:r>
            <a:rPr lang="ja-JP" altLang="en-US" sz="1000" b="0" i="0" u="none" strike="noStrike" baseline="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1</xdr:col>
      <xdr:colOff>142875</xdr:colOff>
      <xdr:row>21</xdr:row>
      <xdr:rowOff>85725</xdr:rowOff>
    </xdr:from>
    <xdr:ext cx="9087103" cy="185179"/>
    <xdr:sp macro="" textlink="">
      <xdr:nvSpPr>
        <xdr:cNvPr id="10269" name="Text Box 29"/>
        <xdr:cNvSpPr txBox="1">
          <a:spLocks noChangeArrowheads="1"/>
        </xdr:cNvSpPr>
      </xdr:nvSpPr>
      <xdr:spPr bwMode="auto">
        <a:xfrm>
          <a:off x="828675" y="3686175"/>
          <a:ext cx="9087103"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平成</a:t>
          </a:r>
          <a:r>
            <a:rPr lang="en-US" altLang="ja-JP" sz="1000" b="0" i="0" u="none" strike="noStrike" baseline="0">
              <a:solidFill>
                <a:srgbClr val="000000"/>
              </a:solidFill>
              <a:latin typeface="ＭＳ Ｐゴシック"/>
              <a:ea typeface="ＭＳ Ｐゴシック"/>
            </a:rPr>
            <a:t>25</a:t>
          </a:r>
          <a:r>
            <a:rPr lang="ja-JP" altLang="en-US" sz="1000" b="0" i="0" u="none" strike="noStrike" baseline="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142875</xdr:colOff>
      <xdr:row>22</xdr:row>
      <xdr:rowOff>161925</xdr:rowOff>
    </xdr:from>
    <xdr:ext cx="5592493" cy="185179"/>
    <xdr:sp macro="" textlink="">
      <xdr:nvSpPr>
        <xdr:cNvPr id="10270" name="Text Box 30"/>
        <xdr:cNvSpPr txBox="1">
          <a:spLocks noChangeArrowheads="1"/>
        </xdr:cNvSpPr>
      </xdr:nvSpPr>
      <xdr:spPr bwMode="auto">
        <a:xfrm>
          <a:off x="828675" y="3933825"/>
          <a:ext cx="5592493"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1</xdr:col>
      <xdr:colOff>142875</xdr:colOff>
      <xdr:row>24</xdr:row>
      <xdr:rowOff>76200</xdr:rowOff>
    </xdr:from>
    <xdr:ext cx="7304820" cy="185179"/>
    <xdr:sp macro="" textlink="">
      <xdr:nvSpPr>
        <xdr:cNvPr id="10271" name="Text Box 31"/>
        <xdr:cNvSpPr txBox="1">
          <a:spLocks noChangeArrowheads="1"/>
        </xdr:cNvSpPr>
      </xdr:nvSpPr>
      <xdr:spPr bwMode="auto">
        <a:xfrm>
          <a:off x="828675" y="4191000"/>
          <a:ext cx="7304820"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142875</xdr:colOff>
      <xdr:row>25</xdr:row>
      <xdr:rowOff>161925</xdr:rowOff>
    </xdr:from>
    <xdr:ext cx="8559523" cy="185179"/>
    <xdr:sp macro="" textlink="">
      <xdr:nvSpPr>
        <xdr:cNvPr id="10272" name="Text Box 32"/>
        <xdr:cNvSpPr txBox="1">
          <a:spLocks noChangeArrowheads="1"/>
        </xdr:cNvSpPr>
      </xdr:nvSpPr>
      <xdr:spPr bwMode="auto">
        <a:xfrm>
          <a:off x="828675" y="4448175"/>
          <a:ext cx="8559523"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142875</xdr:colOff>
      <xdr:row>27</xdr:row>
      <xdr:rowOff>66675</xdr:rowOff>
    </xdr:from>
    <xdr:ext cx="6253700" cy="185179"/>
    <xdr:sp macro="" textlink="">
      <xdr:nvSpPr>
        <xdr:cNvPr id="10273" name="Text Box 33"/>
        <xdr:cNvSpPr txBox="1">
          <a:spLocks noChangeArrowheads="1"/>
        </xdr:cNvSpPr>
      </xdr:nvSpPr>
      <xdr:spPr bwMode="auto">
        <a:xfrm>
          <a:off x="828675" y="4695825"/>
          <a:ext cx="6253700"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住民基本台帳法の改正により、平成</a:t>
          </a:r>
          <a:r>
            <a:rPr lang="en-US" altLang="ja-JP" sz="1000" b="0" i="0" u="none" strike="noStrike" baseline="0">
              <a:solidFill>
                <a:srgbClr val="000000"/>
              </a:solidFill>
              <a:latin typeface="ＭＳ Ｐゴシック"/>
              <a:ea typeface="ＭＳ Ｐゴシック"/>
            </a:rPr>
            <a:t>25</a:t>
          </a:r>
          <a:r>
            <a:rPr lang="ja-JP" altLang="en-US" sz="1000" b="0" i="0" u="none" strike="noStrike" baseline="0">
              <a:solidFill>
                <a:srgbClr val="000000"/>
              </a:solidFill>
              <a:latin typeface="ＭＳ Ｐゴシック"/>
              <a:ea typeface="ＭＳ Ｐゴシック"/>
            </a:rPr>
            <a:t>年</a:t>
          </a:r>
          <a:r>
            <a:rPr lang="en-US" altLang="ja-JP" sz="1000" b="0" i="0" u="none" strike="noStrike" baseline="0">
              <a:solidFill>
                <a:srgbClr val="000000"/>
              </a:solidFill>
              <a:latin typeface="ＭＳ Ｐゴシック"/>
              <a:ea typeface="ＭＳ Ｐゴシック"/>
            </a:rPr>
            <a:t>3</a:t>
          </a:r>
          <a:r>
            <a:rPr lang="ja-JP" altLang="en-US" sz="1000" b="0" i="0" u="none" strike="noStrike" baseline="0">
              <a:solidFill>
                <a:srgbClr val="000000"/>
              </a:solidFill>
              <a:latin typeface="ＭＳ Ｐゴシック"/>
              <a:ea typeface="ＭＳ Ｐゴシック"/>
            </a:rPr>
            <a:t>月</a:t>
          </a:r>
          <a:r>
            <a:rPr lang="en-US" altLang="ja-JP" sz="1000" b="0" i="0" u="none" strike="noStrike" baseline="0">
              <a:solidFill>
                <a:srgbClr val="000000"/>
              </a:solidFill>
              <a:latin typeface="ＭＳ Ｐゴシック"/>
              <a:ea typeface="ＭＳ Ｐゴシック"/>
            </a:rPr>
            <a:t>31</a:t>
          </a:r>
          <a:r>
            <a:rPr lang="ja-JP" altLang="en-US" sz="1000" b="0" i="0" u="none" strike="noStrike" baseline="0">
              <a:solidFill>
                <a:srgbClr val="000000"/>
              </a:solidFill>
              <a:latin typeface="ＭＳ Ｐゴシック"/>
              <a:ea typeface="ＭＳ Ｐゴシック"/>
            </a:rPr>
            <a:t>日現在の住民基本台帳登載人口については、外国人住民を含む。</a:t>
          </a:r>
        </a:p>
      </xdr:txBody>
    </xdr:sp>
    <xdr:clientData/>
  </xdr:oneCellAnchor>
  <xdr:twoCellAnchor>
    <xdr:from>
      <xdr:col>1</xdr:col>
      <xdr:colOff>76200</xdr:colOff>
      <xdr:row>29</xdr:row>
      <xdr:rowOff>47625</xdr:rowOff>
    </xdr:from>
    <xdr:to>
      <xdr:col>8</xdr:col>
      <xdr:colOff>352425</xdr:colOff>
      <xdr:row>31</xdr:row>
      <xdr:rowOff>19050</xdr:rowOff>
    </xdr:to>
    <xdr:sp macro="" textlink="">
      <xdr:nvSpPr>
        <xdr:cNvPr id="10274" name="Rectangle 34"/>
        <xdr:cNvSpPr>
          <a:spLocks noChangeArrowheads="1"/>
        </xdr:cNvSpPr>
      </xdr:nvSpPr>
      <xdr:spPr bwMode="auto">
        <a:xfrm>
          <a:off x="762000" y="501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財政力</a:t>
          </a:r>
        </a:p>
      </xdr:txBody>
    </xdr:sp>
    <xdr:clientData/>
  </xdr:twoCellAnchor>
  <xdr:twoCellAnchor editAs="oneCell">
    <xdr:from>
      <xdr:col>3</xdr:col>
      <xdr:colOff>200025</xdr:colOff>
      <xdr:row>31</xdr:row>
      <xdr:rowOff>66675</xdr:rowOff>
    </xdr:from>
    <xdr:to>
      <xdr:col>5</xdr:col>
      <xdr:colOff>38100</xdr:colOff>
      <xdr:row>32</xdr:row>
      <xdr:rowOff>123825</xdr:rowOff>
    </xdr:to>
    <xdr:sp macro="" textlink="">
      <xdr:nvSpPr>
        <xdr:cNvPr id="10275" name="Text Box 35"/>
        <xdr:cNvSpPr txBox="1">
          <a:spLocks noChangeArrowheads="1"/>
        </xdr:cNvSpPr>
      </xdr:nvSpPr>
      <xdr:spPr bwMode="auto">
        <a:xfrm>
          <a:off x="2257425" y="5381625"/>
          <a:ext cx="120967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財政力指数</a:t>
          </a:r>
        </a:p>
      </xdr:txBody>
    </xdr:sp>
    <xdr:clientData/>
  </xdr:twoCellAnchor>
  <xdr:twoCellAnchor editAs="oneCell">
    <xdr:from>
      <xdr:col>5</xdr:col>
      <xdr:colOff>161925</xdr:colOff>
      <xdr:row>31</xdr:row>
      <xdr:rowOff>47625</xdr:rowOff>
    </xdr:from>
    <xdr:to>
      <xdr:col>6</xdr:col>
      <xdr:colOff>238125</xdr:colOff>
      <xdr:row>32</xdr:row>
      <xdr:rowOff>152400</xdr:rowOff>
    </xdr:to>
    <xdr:sp macro="" textlink="">
      <xdr:nvSpPr>
        <xdr:cNvPr id="10276" name="Text Box 36"/>
        <xdr:cNvSpPr txBox="1">
          <a:spLocks noChangeArrowheads="1"/>
        </xdr:cNvSpPr>
      </xdr:nvSpPr>
      <xdr:spPr bwMode="auto">
        <a:xfrm>
          <a:off x="3590925" y="5362575"/>
          <a:ext cx="7620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[0.48]</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8</xdr:col>
      <xdr:colOff>419100</xdr:colOff>
      <xdr:row>30</xdr:row>
      <xdr:rowOff>123825</xdr:rowOff>
    </xdr:from>
    <xdr:to>
      <xdr:col>10</xdr:col>
      <xdr:colOff>571500</xdr:colOff>
      <xdr:row>32</xdr:row>
      <xdr:rowOff>38100</xdr:rowOff>
    </xdr:to>
    <xdr:sp macro="" textlink="">
      <xdr:nvSpPr>
        <xdr:cNvPr id="10277" name="Rectangle 37"/>
        <xdr:cNvSpPr>
          <a:spLocks noChangeArrowheads="1"/>
        </xdr:cNvSpPr>
      </xdr:nvSpPr>
      <xdr:spPr bwMode="auto">
        <a:xfrm>
          <a:off x="5905500" y="526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31</xdr:row>
      <xdr:rowOff>142875</xdr:rowOff>
    </xdr:from>
    <xdr:to>
      <xdr:col>10</xdr:col>
      <xdr:colOff>571500</xdr:colOff>
      <xdr:row>33</xdr:row>
      <xdr:rowOff>57150</xdr:rowOff>
    </xdr:to>
    <xdr:sp macro="" textlink="">
      <xdr:nvSpPr>
        <xdr:cNvPr id="10278" name="Rectangle 38"/>
        <xdr:cNvSpPr>
          <a:spLocks noChangeArrowheads="1"/>
        </xdr:cNvSpPr>
      </xdr:nvSpPr>
      <xdr:spPr bwMode="auto">
        <a:xfrm>
          <a:off x="5905500" y="545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22/62</a:t>
          </a:r>
        </a:p>
      </xdr:txBody>
    </xdr:sp>
    <xdr:clientData/>
  </xdr:twoCellAnchor>
  <xdr:twoCellAnchor>
    <xdr:from>
      <xdr:col>11</xdr:col>
      <xdr:colOff>9525</xdr:colOff>
      <xdr:row>30</xdr:row>
      <xdr:rowOff>123825</xdr:rowOff>
    </xdr:from>
    <xdr:to>
      <xdr:col>12</xdr:col>
      <xdr:colOff>600075</xdr:colOff>
      <xdr:row>32</xdr:row>
      <xdr:rowOff>38100</xdr:rowOff>
    </xdr:to>
    <xdr:sp macro="" textlink="">
      <xdr:nvSpPr>
        <xdr:cNvPr id="10279" name="Rectangle 39"/>
        <xdr:cNvSpPr>
          <a:spLocks noChangeArrowheads="1"/>
        </xdr:cNvSpPr>
      </xdr:nvSpPr>
      <xdr:spPr bwMode="auto">
        <a:xfrm>
          <a:off x="7553325" y="526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31</xdr:row>
      <xdr:rowOff>142875</xdr:rowOff>
    </xdr:from>
    <xdr:to>
      <xdr:col>12</xdr:col>
      <xdr:colOff>600075</xdr:colOff>
      <xdr:row>33</xdr:row>
      <xdr:rowOff>57150</xdr:rowOff>
    </xdr:to>
    <xdr:sp macro="" textlink="">
      <xdr:nvSpPr>
        <xdr:cNvPr id="10280" name="Rectangle 40"/>
        <xdr:cNvSpPr>
          <a:spLocks noChangeArrowheads="1"/>
        </xdr:cNvSpPr>
      </xdr:nvSpPr>
      <xdr:spPr bwMode="auto">
        <a:xfrm>
          <a:off x="7553325" y="545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0.49</a:t>
          </a:r>
        </a:p>
      </xdr:txBody>
    </xdr:sp>
    <xdr:clientData/>
  </xdr:twoCellAnchor>
  <xdr:twoCellAnchor>
    <xdr:from>
      <xdr:col>13</xdr:col>
      <xdr:colOff>104775</xdr:colOff>
      <xdr:row>30</xdr:row>
      <xdr:rowOff>123825</xdr:rowOff>
    </xdr:from>
    <xdr:to>
      <xdr:col>15</xdr:col>
      <xdr:colOff>0</xdr:colOff>
      <xdr:row>32</xdr:row>
      <xdr:rowOff>38100</xdr:rowOff>
    </xdr:to>
    <xdr:sp macro="" textlink="">
      <xdr:nvSpPr>
        <xdr:cNvPr id="10281" name="Rectangle 41"/>
        <xdr:cNvSpPr>
          <a:spLocks noChangeArrowheads="1"/>
        </xdr:cNvSpPr>
      </xdr:nvSpPr>
      <xdr:spPr bwMode="auto">
        <a:xfrm>
          <a:off x="9020175" y="526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13</xdr:col>
      <xdr:colOff>104775</xdr:colOff>
      <xdr:row>31</xdr:row>
      <xdr:rowOff>142875</xdr:rowOff>
    </xdr:from>
    <xdr:to>
      <xdr:col>15</xdr:col>
      <xdr:colOff>0</xdr:colOff>
      <xdr:row>33</xdr:row>
      <xdr:rowOff>57150</xdr:rowOff>
    </xdr:to>
    <xdr:sp macro="" textlink="">
      <xdr:nvSpPr>
        <xdr:cNvPr id="10282" name="Rectangle 42"/>
        <xdr:cNvSpPr>
          <a:spLocks noChangeArrowheads="1"/>
        </xdr:cNvSpPr>
      </xdr:nvSpPr>
      <xdr:spPr bwMode="auto">
        <a:xfrm>
          <a:off x="9020175" y="545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0.54</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10283" name="Rectangle 43"/>
        <xdr:cNvSpPr>
          <a:spLocks noChangeArrowheads="1"/>
        </xdr:cNvSpPr>
      </xdr:nvSpPr>
      <xdr:spPr bwMode="auto">
        <a:xfrm>
          <a:off x="762000" y="5781675"/>
          <a:ext cx="5076825" cy="2409825"/>
        </a:xfrm>
        <a:prstGeom prst="rect">
          <a:avLst/>
        </a:prstGeom>
        <a:solidFill>
          <a:srgbClr val="FFFFC8"/>
        </a:solidFill>
        <a:ln w="9525">
          <a:noFill/>
          <a:miter lim="800000"/>
          <a:headEnd/>
          <a:tailEnd/>
        </a:ln>
      </xdr:spPr>
    </xdr:sp>
    <xdr:clientData/>
  </xdr:twoCellAnchor>
  <xdr:twoCellAnchor>
    <xdr:from>
      <xdr:col>8</xdr:col>
      <xdr:colOff>542925</xdr:colOff>
      <xdr:row>33</xdr:row>
      <xdr:rowOff>123825</xdr:rowOff>
    </xdr:from>
    <xdr:to>
      <xdr:col>17</xdr:col>
      <xdr:colOff>409575</xdr:colOff>
      <xdr:row>47</xdr:row>
      <xdr:rowOff>133350</xdr:rowOff>
    </xdr:to>
    <xdr:sp macro="" textlink="">
      <xdr:nvSpPr>
        <xdr:cNvPr id="10284" name="Rectangle 44"/>
        <xdr:cNvSpPr>
          <a:spLocks noChangeArrowheads="1"/>
        </xdr:cNvSpPr>
      </xdr:nvSpPr>
      <xdr:spPr bwMode="auto">
        <a:xfrm>
          <a:off x="6029325" y="5781675"/>
          <a:ext cx="6038850" cy="2409825"/>
        </a:xfrm>
        <a:prstGeom prst="rect">
          <a:avLst/>
        </a:prstGeom>
        <a:solidFill>
          <a:srgbClr val="FFFFFF"/>
        </a:solidFill>
        <a:ln w="19050">
          <a:solidFill>
            <a:srgbClr val="000000"/>
          </a:solidFill>
          <a:miter lim="800000"/>
          <a:headEnd/>
          <a:tailEnd/>
        </a:ln>
      </xdr:spPr>
    </xdr:sp>
    <xdr:clientData/>
  </xdr:twoCellAnchor>
  <xdr:twoCellAnchor>
    <xdr:from>
      <xdr:col>8</xdr:col>
      <xdr:colOff>542925</xdr:colOff>
      <xdr:row>33</xdr:row>
      <xdr:rowOff>123825</xdr:rowOff>
    </xdr:from>
    <xdr:to>
      <xdr:col>14</xdr:col>
      <xdr:colOff>238125</xdr:colOff>
      <xdr:row>35</xdr:row>
      <xdr:rowOff>28575</xdr:rowOff>
    </xdr:to>
    <xdr:sp macro="" textlink="">
      <xdr:nvSpPr>
        <xdr:cNvPr id="10285" name="Rectangle 45"/>
        <xdr:cNvSpPr>
          <a:spLocks noChangeArrowheads="1"/>
        </xdr:cNvSpPr>
      </xdr:nvSpPr>
      <xdr:spPr bwMode="auto">
        <a:xfrm>
          <a:off x="6029325" y="578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財政力指数の分析欄</a:t>
          </a:r>
        </a:p>
      </xdr:txBody>
    </xdr:sp>
    <xdr:clientData/>
  </xdr:twoCellAnchor>
  <xdr:twoCellAnchor>
    <xdr:from>
      <xdr:col>8</xdr:col>
      <xdr:colOff>676275</xdr:colOff>
      <xdr:row>35</xdr:row>
      <xdr:rowOff>95250</xdr:rowOff>
    </xdr:from>
    <xdr:to>
      <xdr:col>17</xdr:col>
      <xdr:colOff>276225</xdr:colOff>
      <xdr:row>47</xdr:row>
      <xdr:rowOff>66675</xdr:rowOff>
    </xdr:to>
    <xdr:sp macro="" textlink="" fLocksText="0">
      <xdr:nvSpPr>
        <xdr:cNvPr id="10286" name="Text Box 46"/>
        <xdr:cNvSpPr txBox="1">
          <a:spLocks noChangeArrowheads="1"/>
        </xdr:cNvSpPr>
      </xdr:nvSpPr>
      <xdr:spPr bwMode="auto">
        <a:xfrm>
          <a:off x="6162675" y="6096000"/>
          <a:ext cx="5772150" cy="2028825"/>
        </a:xfrm>
        <a:prstGeom prst="rect">
          <a:avLst/>
        </a:prstGeom>
        <a:solidFill>
          <a:srgbClr val="FFFFFF"/>
        </a:solidFill>
        <a:ln w="9525">
          <a:noFill/>
          <a:miter lim="800000"/>
          <a:headEnd/>
          <a:tailEnd/>
        </a:ln>
      </xdr:spPr>
      <xdr:txBody>
        <a:bodyPr vertOverflow="clip" wrap="square" lIns="36576" tIns="18288" rIns="0" bIns="0" anchor="t" upright="1"/>
        <a:lstStyle/>
        <a:p>
          <a:r>
            <a:rPr lang="ja-JP" altLang="ja-JP" sz="1400" u="none">
              <a:latin typeface="+mn-lt"/>
              <a:ea typeface="+mn-ea"/>
              <a:cs typeface="+mn-cs"/>
            </a:rPr>
            <a:t>・類似団体平均は上回っているものの、</a:t>
          </a:r>
          <a:r>
            <a:rPr lang="ja-JP" altLang="en-US" sz="1400" u="none">
              <a:latin typeface="+mn-lt"/>
              <a:ea typeface="+mn-ea"/>
              <a:cs typeface="+mn-cs"/>
            </a:rPr>
            <a:t>固定資産税の</a:t>
          </a:r>
          <a:r>
            <a:rPr lang="ja-JP" altLang="ja-JP" sz="1400" u="none">
              <a:latin typeface="+mn-lt"/>
              <a:ea typeface="+mn-ea"/>
              <a:cs typeface="+mn-cs"/>
            </a:rPr>
            <a:t>減収などからここ</a:t>
          </a:r>
          <a:r>
            <a:rPr lang="en-US" altLang="ja-JP" sz="1400" u="none">
              <a:latin typeface="+mn-lt"/>
              <a:ea typeface="+mn-ea"/>
              <a:cs typeface="+mn-cs"/>
            </a:rPr>
            <a:t>4</a:t>
          </a:r>
          <a:r>
            <a:rPr lang="ja-JP" altLang="ja-JP" sz="1400" u="none">
              <a:latin typeface="+mn-lt"/>
              <a:ea typeface="+mn-ea"/>
              <a:cs typeface="+mn-cs"/>
            </a:rPr>
            <a:t>年間で連続して減少している。よって、集中改革プランに基づく人件費の削減（</a:t>
          </a:r>
          <a:r>
            <a:rPr lang="en-US" altLang="ja-JP" sz="1400" u="none">
              <a:latin typeface="+mn-lt"/>
              <a:ea typeface="+mn-ea"/>
              <a:cs typeface="+mn-cs"/>
            </a:rPr>
            <a:t>H24</a:t>
          </a:r>
          <a:r>
            <a:rPr lang="ja-JP" altLang="ja-JP" sz="1400" u="none">
              <a:latin typeface="+mn-lt"/>
              <a:ea typeface="+mn-ea"/>
              <a:cs typeface="+mn-cs"/>
            </a:rPr>
            <a:t>年度決算と</a:t>
          </a:r>
          <a:r>
            <a:rPr lang="en-US" altLang="ja-JP" sz="1400" u="none">
              <a:latin typeface="+mn-lt"/>
              <a:ea typeface="+mn-ea"/>
              <a:cs typeface="+mn-cs"/>
            </a:rPr>
            <a:t>H28</a:t>
          </a:r>
          <a:r>
            <a:rPr lang="ja-JP" altLang="ja-JP" sz="1400" u="none">
              <a:latin typeface="+mn-lt"/>
              <a:ea typeface="+mn-ea"/>
              <a:cs typeface="+mn-cs"/>
            </a:rPr>
            <a:t>年度決算見込との比較で約</a:t>
          </a:r>
          <a:r>
            <a:rPr lang="en-US" altLang="ja-JP" sz="1400" u="none">
              <a:latin typeface="+mn-lt"/>
              <a:ea typeface="+mn-ea"/>
              <a:cs typeface="+mn-cs"/>
            </a:rPr>
            <a:t>10</a:t>
          </a:r>
          <a:r>
            <a:rPr lang="ja-JP" altLang="ja-JP" sz="1400" u="none">
              <a:latin typeface="+mn-lt"/>
              <a:ea typeface="+mn-ea"/>
              <a:cs typeface="+mn-cs"/>
            </a:rPr>
            <a:t>％減）など、歳出全体の徹底的な見直し（</a:t>
          </a:r>
          <a:r>
            <a:rPr lang="en-US" altLang="ja-JP" sz="1400" u="none">
              <a:latin typeface="+mn-lt"/>
              <a:ea typeface="+mn-ea"/>
              <a:cs typeface="+mn-cs"/>
            </a:rPr>
            <a:t>H24</a:t>
          </a:r>
          <a:r>
            <a:rPr lang="ja-JP" altLang="ja-JP" sz="1400" u="none">
              <a:latin typeface="+mn-lt"/>
              <a:ea typeface="+mn-ea"/>
              <a:cs typeface="+mn-cs"/>
            </a:rPr>
            <a:t>年度決算と</a:t>
          </a:r>
          <a:r>
            <a:rPr lang="en-US" altLang="ja-JP" sz="1400" u="none">
              <a:latin typeface="+mn-lt"/>
              <a:ea typeface="+mn-ea"/>
              <a:cs typeface="+mn-cs"/>
            </a:rPr>
            <a:t>H28</a:t>
          </a:r>
          <a:r>
            <a:rPr lang="ja-JP" altLang="ja-JP" sz="1400" u="none">
              <a:latin typeface="+mn-lt"/>
              <a:ea typeface="+mn-ea"/>
              <a:cs typeface="+mn-cs"/>
            </a:rPr>
            <a:t>年度決算見込との比較で約</a:t>
          </a:r>
          <a:r>
            <a:rPr lang="en-US" altLang="ja-JP" sz="1400" u="none">
              <a:latin typeface="+mn-lt"/>
              <a:ea typeface="+mn-ea"/>
              <a:cs typeface="+mn-cs"/>
            </a:rPr>
            <a:t>8</a:t>
          </a:r>
          <a:r>
            <a:rPr lang="ja-JP" altLang="ja-JP" sz="1400" u="none">
              <a:latin typeface="+mn-lt"/>
              <a:ea typeface="+mn-ea"/>
              <a:cs typeface="+mn-cs"/>
            </a:rPr>
            <a:t>％減）を実施するとともに、税収の徴収率向上対策（</a:t>
          </a:r>
          <a:r>
            <a:rPr lang="en-US" altLang="ja-JP" sz="1400" u="none">
              <a:latin typeface="+mn-lt"/>
              <a:ea typeface="+mn-ea"/>
              <a:cs typeface="+mn-cs"/>
            </a:rPr>
            <a:t>H22</a:t>
          </a:r>
          <a:r>
            <a:rPr lang="ja-JP" altLang="ja-JP" sz="1400" u="none">
              <a:latin typeface="+mn-lt"/>
              <a:ea typeface="+mn-ea"/>
              <a:cs typeface="+mn-cs"/>
            </a:rPr>
            <a:t>年度～</a:t>
          </a:r>
          <a:r>
            <a:rPr lang="en-US" altLang="ja-JP" sz="1400" u="none">
              <a:latin typeface="+mn-lt"/>
              <a:ea typeface="+mn-ea"/>
              <a:cs typeface="+mn-cs"/>
            </a:rPr>
            <a:t>H26</a:t>
          </a:r>
          <a:r>
            <a:rPr lang="ja-JP" altLang="ja-JP" sz="1400" u="none">
              <a:latin typeface="+mn-lt"/>
              <a:ea typeface="+mn-ea"/>
              <a:cs typeface="+mn-cs"/>
            </a:rPr>
            <a:t>年度の</a:t>
          </a:r>
          <a:r>
            <a:rPr lang="en-US" altLang="ja-JP" sz="1400" u="none">
              <a:latin typeface="+mn-lt"/>
              <a:ea typeface="+mn-ea"/>
              <a:cs typeface="+mn-cs"/>
            </a:rPr>
            <a:t>5</a:t>
          </a:r>
          <a:r>
            <a:rPr lang="ja-JP" altLang="ja-JP" sz="1400" u="none">
              <a:latin typeface="+mn-lt"/>
              <a:ea typeface="+mn-ea"/>
              <a:cs typeface="+mn-cs"/>
            </a:rPr>
            <a:t>年間で</a:t>
          </a:r>
          <a:r>
            <a:rPr lang="en-US" altLang="ja-JP" sz="1400" u="none">
              <a:latin typeface="+mn-lt"/>
              <a:ea typeface="+mn-ea"/>
              <a:cs typeface="+mn-cs"/>
            </a:rPr>
            <a:t>2,100</a:t>
          </a:r>
          <a:r>
            <a:rPr lang="ja-JP" altLang="ja-JP" sz="1400" u="none">
              <a:latin typeface="+mn-lt"/>
              <a:ea typeface="+mn-ea"/>
              <a:cs typeface="+mn-cs"/>
            </a:rPr>
            <a:t>万円の効果額）を中心とする歳入確保に努める。</a:t>
          </a:r>
          <a:endParaRPr lang="en-US" altLang="ja-JP" sz="1100" u="none">
            <a:latin typeface="+mn-lt"/>
            <a:ea typeface="+mn-ea"/>
            <a:cs typeface="+mn-cs"/>
          </a:endParaRPr>
        </a:p>
      </xdr:txBody>
    </xdr:sp>
    <xdr:clientData/>
  </xdr:twoCellAnchor>
  <xdr:twoCellAnchor>
    <xdr:from>
      <xdr:col>1</xdr:col>
      <xdr:colOff>76200</xdr:colOff>
      <xdr:row>47</xdr:row>
      <xdr:rowOff>133350</xdr:rowOff>
    </xdr:from>
    <xdr:to>
      <xdr:col>8</xdr:col>
      <xdr:colOff>352425</xdr:colOff>
      <xdr:row>47</xdr:row>
      <xdr:rowOff>133350</xdr:rowOff>
    </xdr:to>
    <xdr:sp macro="" textlink="">
      <xdr:nvSpPr>
        <xdr:cNvPr id="10287" name="Line 47"/>
        <xdr:cNvSpPr>
          <a:spLocks noChangeShapeType="1"/>
        </xdr:cNvSpPr>
      </xdr:nvSpPr>
      <xdr:spPr bwMode="auto">
        <a:xfrm>
          <a:off x="762000" y="8191500"/>
          <a:ext cx="5076825" cy="0"/>
        </a:xfrm>
        <a:prstGeom prst="line">
          <a:avLst/>
        </a:prstGeom>
        <a:noFill/>
        <a:ln w="9525">
          <a:solidFill>
            <a:srgbClr val="D8D8D8"/>
          </a:solidFill>
          <a:round/>
          <a:headEnd/>
          <a:tailEnd/>
        </a:ln>
      </xdr:spPr>
    </xdr:sp>
    <xdr:clientData/>
  </xdr:twoCellAnchor>
  <xdr:twoCellAnchor editAs="oneCell">
    <xdr:from>
      <xdr:col>0</xdr:col>
      <xdr:colOff>0</xdr:colOff>
      <xdr:row>47</xdr:row>
      <xdr:rowOff>19050</xdr:rowOff>
    </xdr:from>
    <xdr:to>
      <xdr:col>1</xdr:col>
      <xdr:colOff>76200</xdr:colOff>
      <xdr:row>48</xdr:row>
      <xdr:rowOff>57150</xdr:rowOff>
    </xdr:to>
    <xdr:sp macro="" textlink="">
      <xdr:nvSpPr>
        <xdr:cNvPr id="10288" name="Text Box 48"/>
        <xdr:cNvSpPr txBox="1">
          <a:spLocks noChangeArrowheads="1"/>
        </xdr:cNvSpPr>
      </xdr:nvSpPr>
      <xdr:spPr bwMode="auto">
        <a:xfrm>
          <a:off x="0" y="807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0.00</a:t>
          </a:r>
        </a:p>
      </xdr:txBody>
    </xdr:sp>
    <xdr:clientData/>
  </xdr:twoCellAnchor>
  <xdr:twoCellAnchor>
    <xdr:from>
      <xdr:col>1</xdr:col>
      <xdr:colOff>76200</xdr:colOff>
      <xdr:row>45</xdr:row>
      <xdr:rowOff>133350</xdr:rowOff>
    </xdr:from>
    <xdr:to>
      <xdr:col>8</xdr:col>
      <xdr:colOff>352425</xdr:colOff>
      <xdr:row>45</xdr:row>
      <xdr:rowOff>133350</xdr:rowOff>
    </xdr:to>
    <xdr:sp macro="" textlink="">
      <xdr:nvSpPr>
        <xdr:cNvPr id="10289" name="Line 49"/>
        <xdr:cNvSpPr>
          <a:spLocks noChangeShapeType="1"/>
        </xdr:cNvSpPr>
      </xdr:nvSpPr>
      <xdr:spPr bwMode="auto">
        <a:xfrm>
          <a:off x="762000" y="7848600"/>
          <a:ext cx="5076825" cy="0"/>
        </a:xfrm>
        <a:prstGeom prst="line">
          <a:avLst/>
        </a:prstGeom>
        <a:noFill/>
        <a:ln w="9525">
          <a:solidFill>
            <a:srgbClr val="D8D8D8"/>
          </a:solidFill>
          <a:round/>
          <a:headEnd/>
          <a:tailEnd/>
        </a:ln>
      </xdr:spPr>
    </xdr:sp>
    <xdr:clientData/>
  </xdr:twoCellAnchor>
  <xdr:twoCellAnchor editAs="oneCell">
    <xdr:from>
      <xdr:col>0</xdr:col>
      <xdr:colOff>0</xdr:colOff>
      <xdr:row>45</xdr:row>
      <xdr:rowOff>19050</xdr:rowOff>
    </xdr:from>
    <xdr:to>
      <xdr:col>1</xdr:col>
      <xdr:colOff>76200</xdr:colOff>
      <xdr:row>46</xdr:row>
      <xdr:rowOff>57150</xdr:rowOff>
    </xdr:to>
    <xdr:sp macro="" textlink="">
      <xdr:nvSpPr>
        <xdr:cNvPr id="10290" name="Text Box 50"/>
        <xdr:cNvSpPr txBox="1">
          <a:spLocks noChangeArrowheads="1"/>
        </xdr:cNvSpPr>
      </xdr:nvSpPr>
      <xdr:spPr bwMode="auto">
        <a:xfrm>
          <a:off x="0" y="77343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0.20</a:t>
          </a:r>
        </a:p>
      </xdr:txBody>
    </xdr:sp>
    <xdr:clientData/>
  </xdr:twoCellAnchor>
  <xdr:twoCellAnchor>
    <xdr:from>
      <xdr:col>1</xdr:col>
      <xdr:colOff>76200</xdr:colOff>
      <xdr:row>43</xdr:row>
      <xdr:rowOff>133350</xdr:rowOff>
    </xdr:from>
    <xdr:to>
      <xdr:col>8</xdr:col>
      <xdr:colOff>352425</xdr:colOff>
      <xdr:row>43</xdr:row>
      <xdr:rowOff>133350</xdr:rowOff>
    </xdr:to>
    <xdr:sp macro="" textlink="">
      <xdr:nvSpPr>
        <xdr:cNvPr id="10291" name="Line 51"/>
        <xdr:cNvSpPr>
          <a:spLocks noChangeShapeType="1"/>
        </xdr:cNvSpPr>
      </xdr:nvSpPr>
      <xdr:spPr bwMode="auto">
        <a:xfrm>
          <a:off x="762000" y="7505700"/>
          <a:ext cx="5076825" cy="0"/>
        </a:xfrm>
        <a:prstGeom prst="line">
          <a:avLst/>
        </a:prstGeom>
        <a:noFill/>
        <a:ln w="9525">
          <a:solidFill>
            <a:srgbClr val="D8D8D8"/>
          </a:solidFill>
          <a:round/>
          <a:headEnd/>
          <a:tailEnd/>
        </a:ln>
      </xdr:spPr>
    </xdr:sp>
    <xdr:clientData/>
  </xdr:twoCellAnchor>
  <xdr:twoCellAnchor editAs="oneCell">
    <xdr:from>
      <xdr:col>0</xdr:col>
      <xdr:colOff>0</xdr:colOff>
      <xdr:row>43</xdr:row>
      <xdr:rowOff>19050</xdr:rowOff>
    </xdr:from>
    <xdr:to>
      <xdr:col>1</xdr:col>
      <xdr:colOff>76200</xdr:colOff>
      <xdr:row>44</xdr:row>
      <xdr:rowOff>57150</xdr:rowOff>
    </xdr:to>
    <xdr:sp macro="" textlink="">
      <xdr:nvSpPr>
        <xdr:cNvPr id="10292" name="Text Box 52"/>
        <xdr:cNvSpPr txBox="1">
          <a:spLocks noChangeArrowheads="1"/>
        </xdr:cNvSpPr>
      </xdr:nvSpPr>
      <xdr:spPr bwMode="auto">
        <a:xfrm>
          <a:off x="0" y="7391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0.40</a:t>
          </a:r>
        </a:p>
      </xdr:txBody>
    </xdr:sp>
    <xdr:clientData/>
  </xdr:twoCellAnchor>
  <xdr:twoCellAnchor>
    <xdr:from>
      <xdr:col>1</xdr:col>
      <xdr:colOff>76200</xdr:colOff>
      <xdr:row>41</xdr:row>
      <xdr:rowOff>123825</xdr:rowOff>
    </xdr:from>
    <xdr:to>
      <xdr:col>8</xdr:col>
      <xdr:colOff>352425</xdr:colOff>
      <xdr:row>41</xdr:row>
      <xdr:rowOff>123825</xdr:rowOff>
    </xdr:to>
    <xdr:sp macro="" textlink="">
      <xdr:nvSpPr>
        <xdr:cNvPr id="10293" name="Line 53"/>
        <xdr:cNvSpPr>
          <a:spLocks noChangeShapeType="1"/>
        </xdr:cNvSpPr>
      </xdr:nvSpPr>
      <xdr:spPr bwMode="auto">
        <a:xfrm>
          <a:off x="762000" y="7153275"/>
          <a:ext cx="5076825" cy="0"/>
        </a:xfrm>
        <a:prstGeom prst="line">
          <a:avLst/>
        </a:prstGeom>
        <a:noFill/>
        <a:ln w="9525">
          <a:solidFill>
            <a:srgbClr val="D8D8D8"/>
          </a:solidFill>
          <a:round/>
          <a:headEnd/>
          <a:tailEnd/>
        </a:ln>
      </xdr:spPr>
    </xdr:sp>
    <xdr:clientData/>
  </xdr:twoCellAnchor>
  <xdr:twoCellAnchor editAs="oneCell">
    <xdr:from>
      <xdr:col>0</xdr:col>
      <xdr:colOff>0</xdr:colOff>
      <xdr:row>41</xdr:row>
      <xdr:rowOff>9525</xdr:rowOff>
    </xdr:from>
    <xdr:to>
      <xdr:col>1</xdr:col>
      <xdr:colOff>76200</xdr:colOff>
      <xdr:row>42</xdr:row>
      <xdr:rowOff>47625</xdr:rowOff>
    </xdr:to>
    <xdr:sp macro="" textlink="">
      <xdr:nvSpPr>
        <xdr:cNvPr id="10294" name="Text Box 54"/>
        <xdr:cNvSpPr txBox="1">
          <a:spLocks noChangeArrowheads="1"/>
        </xdr:cNvSpPr>
      </xdr:nvSpPr>
      <xdr:spPr bwMode="auto">
        <a:xfrm>
          <a:off x="0" y="70389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0.60</a:t>
          </a:r>
        </a:p>
      </xdr:txBody>
    </xdr:sp>
    <xdr:clientData/>
  </xdr:twoCellAnchor>
  <xdr:twoCellAnchor>
    <xdr:from>
      <xdr:col>1</xdr:col>
      <xdr:colOff>76200</xdr:colOff>
      <xdr:row>39</xdr:row>
      <xdr:rowOff>123825</xdr:rowOff>
    </xdr:from>
    <xdr:to>
      <xdr:col>8</xdr:col>
      <xdr:colOff>352425</xdr:colOff>
      <xdr:row>39</xdr:row>
      <xdr:rowOff>123825</xdr:rowOff>
    </xdr:to>
    <xdr:sp macro="" textlink="">
      <xdr:nvSpPr>
        <xdr:cNvPr id="10295" name="Line 55"/>
        <xdr:cNvSpPr>
          <a:spLocks noChangeShapeType="1"/>
        </xdr:cNvSpPr>
      </xdr:nvSpPr>
      <xdr:spPr bwMode="auto">
        <a:xfrm>
          <a:off x="762000" y="6810375"/>
          <a:ext cx="5076825" cy="0"/>
        </a:xfrm>
        <a:prstGeom prst="line">
          <a:avLst/>
        </a:prstGeom>
        <a:noFill/>
        <a:ln w="9525">
          <a:solidFill>
            <a:srgbClr val="D8D8D8"/>
          </a:solidFill>
          <a:round/>
          <a:headEnd/>
          <a:tailEnd/>
        </a:ln>
      </xdr:spPr>
    </xdr:sp>
    <xdr:clientData/>
  </xdr:twoCellAnchor>
  <xdr:twoCellAnchor editAs="oneCell">
    <xdr:from>
      <xdr:col>0</xdr:col>
      <xdr:colOff>0</xdr:colOff>
      <xdr:row>39</xdr:row>
      <xdr:rowOff>9525</xdr:rowOff>
    </xdr:from>
    <xdr:to>
      <xdr:col>1</xdr:col>
      <xdr:colOff>76200</xdr:colOff>
      <xdr:row>40</xdr:row>
      <xdr:rowOff>47625</xdr:rowOff>
    </xdr:to>
    <xdr:sp macro="" textlink="">
      <xdr:nvSpPr>
        <xdr:cNvPr id="10296" name="Text Box 56"/>
        <xdr:cNvSpPr txBox="1">
          <a:spLocks noChangeArrowheads="1"/>
        </xdr:cNvSpPr>
      </xdr:nvSpPr>
      <xdr:spPr bwMode="auto">
        <a:xfrm>
          <a:off x="0" y="66960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0.80</a:t>
          </a:r>
        </a:p>
      </xdr:txBody>
    </xdr:sp>
    <xdr:clientData/>
  </xdr:twoCellAnchor>
  <xdr:twoCellAnchor>
    <xdr:from>
      <xdr:col>1</xdr:col>
      <xdr:colOff>76200</xdr:colOff>
      <xdr:row>37</xdr:row>
      <xdr:rowOff>123825</xdr:rowOff>
    </xdr:from>
    <xdr:to>
      <xdr:col>8</xdr:col>
      <xdr:colOff>352425</xdr:colOff>
      <xdr:row>37</xdr:row>
      <xdr:rowOff>123825</xdr:rowOff>
    </xdr:to>
    <xdr:sp macro="" textlink="">
      <xdr:nvSpPr>
        <xdr:cNvPr id="10297" name="Line 57"/>
        <xdr:cNvSpPr>
          <a:spLocks noChangeShapeType="1"/>
        </xdr:cNvSpPr>
      </xdr:nvSpPr>
      <xdr:spPr bwMode="auto">
        <a:xfrm>
          <a:off x="762000" y="6467475"/>
          <a:ext cx="5076825" cy="0"/>
        </a:xfrm>
        <a:prstGeom prst="line">
          <a:avLst/>
        </a:prstGeom>
        <a:noFill/>
        <a:ln w="9525">
          <a:solidFill>
            <a:srgbClr val="D8D8D8"/>
          </a:solidFill>
          <a:round/>
          <a:headEnd/>
          <a:tailEnd/>
        </a:ln>
      </xdr:spPr>
    </xdr:sp>
    <xdr:clientData/>
  </xdr:twoCellAnchor>
  <xdr:twoCellAnchor editAs="oneCell">
    <xdr:from>
      <xdr:col>0</xdr:col>
      <xdr:colOff>0</xdr:colOff>
      <xdr:row>37</xdr:row>
      <xdr:rowOff>9525</xdr:rowOff>
    </xdr:from>
    <xdr:to>
      <xdr:col>1</xdr:col>
      <xdr:colOff>76200</xdr:colOff>
      <xdr:row>38</xdr:row>
      <xdr:rowOff>47625</xdr:rowOff>
    </xdr:to>
    <xdr:sp macro="" textlink="">
      <xdr:nvSpPr>
        <xdr:cNvPr id="10298" name="Text Box 58"/>
        <xdr:cNvSpPr txBox="1">
          <a:spLocks noChangeArrowheads="1"/>
        </xdr:cNvSpPr>
      </xdr:nvSpPr>
      <xdr:spPr bwMode="auto">
        <a:xfrm>
          <a:off x="0" y="6353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xdr:col>
      <xdr:colOff>76200</xdr:colOff>
      <xdr:row>35</xdr:row>
      <xdr:rowOff>123825</xdr:rowOff>
    </xdr:from>
    <xdr:to>
      <xdr:col>8</xdr:col>
      <xdr:colOff>352425</xdr:colOff>
      <xdr:row>35</xdr:row>
      <xdr:rowOff>123825</xdr:rowOff>
    </xdr:to>
    <xdr:sp macro="" textlink="">
      <xdr:nvSpPr>
        <xdr:cNvPr id="10299" name="Line 59"/>
        <xdr:cNvSpPr>
          <a:spLocks noChangeShapeType="1"/>
        </xdr:cNvSpPr>
      </xdr:nvSpPr>
      <xdr:spPr bwMode="auto">
        <a:xfrm>
          <a:off x="762000" y="6124575"/>
          <a:ext cx="5076825" cy="0"/>
        </a:xfrm>
        <a:prstGeom prst="line">
          <a:avLst/>
        </a:prstGeom>
        <a:noFill/>
        <a:ln w="9525">
          <a:solidFill>
            <a:srgbClr val="D8D8D8"/>
          </a:solidFill>
          <a:round/>
          <a:headEnd/>
          <a:tailEnd/>
        </a:ln>
      </xdr:spPr>
    </xdr:sp>
    <xdr:clientData/>
  </xdr:twoCellAnchor>
  <xdr:twoCellAnchor editAs="oneCell">
    <xdr:from>
      <xdr:col>0</xdr:col>
      <xdr:colOff>0</xdr:colOff>
      <xdr:row>35</xdr:row>
      <xdr:rowOff>9525</xdr:rowOff>
    </xdr:from>
    <xdr:to>
      <xdr:col>1</xdr:col>
      <xdr:colOff>76200</xdr:colOff>
      <xdr:row>36</xdr:row>
      <xdr:rowOff>47625</xdr:rowOff>
    </xdr:to>
    <xdr:sp macro="" textlink="">
      <xdr:nvSpPr>
        <xdr:cNvPr id="10300" name="Text Box 60"/>
        <xdr:cNvSpPr txBox="1">
          <a:spLocks noChangeArrowheads="1"/>
        </xdr:cNvSpPr>
      </xdr:nvSpPr>
      <xdr:spPr bwMode="auto">
        <a:xfrm>
          <a:off x="0" y="60102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1.20</a:t>
          </a:r>
        </a:p>
      </xdr:txBody>
    </xdr:sp>
    <xdr:clientData/>
  </xdr:twoCellAnchor>
  <xdr:twoCellAnchor>
    <xdr:from>
      <xdr:col>1</xdr:col>
      <xdr:colOff>76200</xdr:colOff>
      <xdr:row>33</xdr:row>
      <xdr:rowOff>123825</xdr:rowOff>
    </xdr:from>
    <xdr:to>
      <xdr:col>8</xdr:col>
      <xdr:colOff>352425</xdr:colOff>
      <xdr:row>33</xdr:row>
      <xdr:rowOff>123825</xdr:rowOff>
    </xdr:to>
    <xdr:sp macro="" textlink="">
      <xdr:nvSpPr>
        <xdr:cNvPr id="10301" name="Line 61"/>
        <xdr:cNvSpPr>
          <a:spLocks noChangeShapeType="1"/>
        </xdr:cNvSpPr>
      </xdr:nvSpPr>
      <xdr:spPr bwMode="auto">
        <a:xfrm>
          <a:off x="762000" y="5781675"/>
          <a:ext cx="5076825" cy="0"/>
        </a:xfrm>
        <a:prstGeom prst="line">
          <a:avLst/>
        </a:prstGeom>
        <a:noFill/>
        <a:ln w="9525">
          <a:solidFill>
            <a:srgbClr val="D8D8D8"/>
          </a:solidFill>
          <a:round/>
          <a:headEnd/>
          <a:tailEnd/>
        </a:ln>
      </xdr:spPr>
    </xdr:sp>
    <xdr:clientData/>
  </xdr:twoCellAnchor>
  <xdr:twoCellAnchor editAs="oneCell">
    <xdr:from>
      <xdr:col>0</xdr:col>
      <xdr:colOff>0</xdr:colOff>
      <xdr:row>33</xdr:row>
      <xdr:rowOff>9525</xdr:rowOff>
    </xdr:from>
    <xdr:to>
      <xdr:col>1</xdr:col>
      <xdr:colOff>76200</xdr:colOff>
      <xdr:row>34</xdr:row>
      <xdr:rowOff>47625</xdr:rowOff>
    </xdr:to>
    <xdr:sp macro="" textlink="">
      <xdr:nvSpPr>
        <xdr:cNvPr id="10302" name="Text Box 62"/>
        <xdr:cNvSpPr txBox="1">
          <a:spLocks noChangeArrowheads="1"/>
        </xdr:cNvSpPr>
      </xdr:nvSpPr>
      <xdr:spPr bwMode="auto">
        <a:xfrm>
          <a:off x="0" y="566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1.40</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10303" name="財政力グラフ枠"/>
        <xdr:cNvSpPr>
          <a:spLocks noChangeArrowheads="1"/>
        </xdr:cNvSpPr>
      </xdr:nvSpPr>
      <xdr:spPr bwMode="auto">
        <a:xfrm>
          <a:off x="762000" y="5781675"/>
          <a:ext cx="5076825" cy="2409825"/>
        </a:xfrm>
        <a:prstGeom prst="rect">
          <a:avLst/>
        </a:prstGeom>
        <a:noFill/>
        <a:ln w="19050">
          <a:solidFill>
            <a:srgbClr val="000000"/>
          </a:solidFill>
          <a:miter lim="800000"/>
          <a:headEnd/>
          <a:tailEnd/>
        </a:ln>
      </xdr:spPr>
    </xdr:sp>
    <xdr:clientData/>
  </xdr:twoCellAnchor>
  <xdr:twoCellAnchor>
    <xdr:from>
      <xdr:col>7</xdr:col>
      <xdr:colOff>152400</xdr:colOff>
      <xdr:row>36</xdr:row>
      <xdr:rowOff>0</xdr:rowOff>
    </xdr:from>
    <xdr:to>
      <xdr:col>7</xdr:col>
      <xdr:colOff>152400</xdr:colOff>
      <xdr:row>45</xdr:row>
      <xdr:rowOff>76200</xdr:rowOff>
    </xdr:to>
    <xdr:sp macro="" textlink="">
      <xdr:nvSpPr>
        <xdr:cNvPr id="10304" name="Line 64"/>
        <xdr:cNvSpPr>
          <a:spLocks noChangeShapeType="1"/>
        </xdr:cNvSpPr>
      </xdr:nvSpPr>
      <xdr:spPr bwMode="auto">
        <a:xfrm flipV="1">
          <a:off x="4953000" y="6172200"/>
          <a:ext cx="0" cy="1619250"/>
        </a:xfrm>
        <a:prstGeom prst="line">
          <a:avLst/>
        </a:prstGeom>
        <a:noFill/>
        <a:ln w="63500">
          <a:solidFill>
            <a:srgbClr val="808080"/>
          </a:solidFill>
          <a:round/>
          <a:headEnd/>
          <a:tailEnd/>
        </a:ln>
      </xdr:spPr>
    </xdr:sp>
    <xdr:clientData/>
  </xdr:twoCellAnchor>
  <xdr:twoCellAnchor editAs="oneCell">
    <xdr:from>
      <xdr:col>7</xdr:col>
      <xdr:colOff>238125</xdr:colOff>
      <xdr:row>45</xdr:row>
      <xdr:rowOff>76200</xdr:rowOff>
    </xdr:from>
    <xdr:to>
      <xdr:col>8</xdr:col>
      <xdr:colOff>314325</xdr:colOff>
      <xdr:row>46</xdr:row>
      <xdr:rowOff>114300</xdr:rowOff>
    </xdr:to>
    <xdr:sp macro="" textlink="">
      <xdr:nvSpPr>
        <xdr:cNvPr id="10305" name="財政力最小値テキスト"/>
        <xdr:cNvSpPr txBox="1">
          <a:spLocks noChangeArrowheads="1"/>
        </xdr:cNvSpPr>
      </xdr:nvSpPr>
      <xdr:spPr bwMode="auto">
        <a:xfrm>
          <a:off x="5038725" y="77914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0.23</a:t>
          </a:r>
        </a:p>
      </xdr:txBody>
    </xdr:sp>
    <xdr:clientData/>
  </xdr:twoCellAnchor>
  <xdr:twoCellAnchor>
    <xdr:from>
      <xdr:col>7</xdr:col>
      <xdr:colOff>66675</xdr:colOff>
      <xdr:row>45</xdr:row>
      <xdr:rowOff>76200</xdr:rowOff>
    </xdr:from>
    <xdr:to>
      <xdr:col>7</xdr:col>
      <xdr:colOff>238125</xdr:colOff>
      <xdr:row>45</xdr:row>
      <xdr:rowOff>76200</xdr:rowOff>
    </xdr:to>
    <xdr:sp macro="" textlink="">
      <xdr:nvSpPr>
        <xdr:cNvPr id="10306" name="Line 66"/>
        <xdr:cNvSpPr>
          <a:spLocks noChangeShapeType="1"/>
        </xdr:cNvSpPr>
      </xdr:nvSpPr>
      <xdr:spPr bwMode="auto">
        <a:xfrm>
          <a:off x="4867275" y="7791450"/>
          <a:ext cx="171450" cy="0"/>
        </a:xfrm>
        <a:prstGeom prst="line">
          <a:avLst/>
        </a:prstGeom>
        <a:noFill/>
        <a:ln w="19050">
          <a:solidFill>
            <a:srgbClr val="000000"/>
          </a:solidFill>
          <a:round/>
          <a:headEnd/>
          <a:tailEnd/>
        </a:ln>
      </xdr:spPr>
    </xdr:sp>
    <xdr:clientData/>
  </xdr:twoCellAnchor>
  <xdr:twoCellAnchor editAs="oneCell">
    <xdr:from>
      <xdr:col>7</xdr:col>
      <xdr:colOff>238125</xdr:colOff>
      <xdr:row>34</xdr:row>
      <xdr:rowOff>114300</xdr:rowOff>
    </xdr:from>
    <xdr:to>
      <xdr:col>8</xdr:col>
      <xdr:colOff>314325</xdr:colOff>
      <xdr:row>35</xdr:row>
      <xdr:rowOff>152400</xdr:rowOff>
    </xdr:to>
    <xdr:sp macro="" textlink="">
      <xdr:nvSpPr>
        <xdr:cNvPr id="10307" name="財政力最大値テキスト"/>
        <xdr:cNvSpPr txBox="1">
          <a:spLocks noChangeArrowheads="1"/>
        </xdr:cNvSpPr>
      </xdr:nvSpPr>
      <xdr:spPr bwMode="auto">
        <a:xfrm>
          <a:off x="5038725" y="59436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1.17</a:t>
          </a:r>
        </a:p>
      </xdr:txBody>
    </xdr:sp>
    <xdr:clientData/>
  </xdr:twoCellAnchor>
  <xdr:twoCellAnchor>
    <xdr:from>
      <xdr:col>7</xdr:col>
      <xdr:colOff>66675</xdr:colOff>
      <xdr:row>36</xdr:row>
      <xdr:rowOff>0</xdr:rowOff>
    </xdr:from>
    <xdr:to>
      <xdr:col>7</xdr:col>
      <xdr:colOff>238125</xdr:colOff>
      <xdr:row>36</xdr:row>
      <xdr:rowOff>0</xdr:rowOff>
    </xdr:to>
    <xdr:sp macro="" textlink="">
      <xdr:nvSpPr>
        <xdr:cNvPr id="10308" name="Line 68"/>
        <xdr:cNvSpPr>
          <a:spLocks noChangeShapeType="1"/>
        </xdr:cNvSpPr>
      </xdr:nvSpPr>
      <xdr:spPr bwMode="auto">
        <a:xfrm>
          <a:off x="4867275" y="6172200"/>
          <a:ext cx="171450" cy="0"/>
        </a:xfrm>
        <a:prstGeom prst="line">
          <a:avLst/>
        </a:prstGeom>
        <a:noFill/>
        <a:ln w="19050">
          <a:solidFill>
            <a:srgbClr val="000000"/>
          </a:solidFill>
          <a:round/>
          <a:headEnd/>
          <a:tailEnd/>
        </a:ln>
      </xdr:spPr>
    </xdr:sp>
    <xdr:clientData/>
  </xdr:twoCellAnchor>
  <xdr:twoCellAnchor>
    <xdr:from>
      <xdr:col>6</xdr:col>
      <xdr:colOff>0</xdr:colOff>
      <xdr:row>42</xdr:row>
      <xdr:rowOff>114300</xdr:rowOff>
    </xdr:from>
    <xdr:to>
      <xdr:col>7</xdr:col>
      <xdr:colOff>152400</xdr:colOff>
      <xdr:row>42</xdr:row>
      <xdr:rowOff>161925</xdr:rowOff>
    </xdr:to>
    <xdr:sp macro="" textlink="">
      <xdr:nvSpPr>
        <xdr:cNvPr id="10309" name="Line 69"/>
        <xdr:cNvSpPr>
          <a:spLocks noChangeShapeType="1"/>
        </xdr:cNvSpPr>
      </xdr:nvSpPr>
      <xdr:spPr bwMode="auto">
        <a:xfrm>
          <a:off x="4114800" y="7315200"/>
          <a:ext cx="838200" cy="47625"/>
        </a:xfrm>
        <a:prstGeom prst="line">
          <a:avLst/>
        </a:prstGeom>
        <a:noFill/>
        <a:ln w="6350">
          <a:solidFill>
            <a:srgbClr val="FF0000"/>
          </a:solidFill>
          <a:round/>
          <a:headEnd/>
          <a:tailEnd/>
        </a:ln>
      </xdr:spPr>
    </xdr:sp>
    <xdr:clientData/>
  </xdr:twoCellAnchor>
  <xdr:twoCellAnchor editAs="oneCell">
    <xdr:from>
      <xdr:col>7</xdr:col>
      <xdr:colOff>238125</xdr:colOff>
      <xdr:row>42</xdr:row>
      <xdr:rowOff>161925</xdr:rowOff>
    </xdr:from>
    <xdr:to>
      <xdr:col>8</xdr:col>
      <xdr:colOff>314325</xdr:colOff>
      <xdr:row>44</xdr:row>
      <xdr:rowOff>28575</xdr:rowOff>
    </xdr:to>
    <xdr:sp macro="" textlink="">
      <xdr:nvSpPr>
        <xdr:cNvPr id="10310" name="財政力平均値テキスト"/>
        <xdr:cNvSpPr txBox="1">
          <a:spLocks noChangeArrowheads="1"/>
        </xdr:cNvSpPr>
      </xdr:nvSpPr>
      <xdr:spPr bwMode="auto">
        <a:xfrm>
          <a:off x="5038725" y="73628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0.45</a:t>
          </a:r>
        </a:p>
      </xdr:txBody>
    </xdr:sp>
    <xdr:clientData/>
  </xdr:twoCellAnchor>
  <xdr:twoCellAnchor>
    <xdr:from>
      <xdr:col>7</xdr:col>
      <xdr:colOff>104775</xdr:colOff>
      <xdr:row>42</xdr:row>
      <xdr:rowOff>161925</xdr:rowOff>
    </xdr:from>
    <xdr:to>
      <xdr:col>7</xdr:col>
      <xdr:colOff>200025</xdr:colOff>
      <xdr:row>43</xdr:row>
      <xdr:rowOff>95250</xdr:rowOff>
    </xdr:to>
    <xdr:sp macro="" textlink="">
      <xdr:nvSpPr>
        <xdr:cNvPr id="10311" name="AutoShape 71"/>
        <xdr:cNvSpPr>
          <a:spLocks noChangeArrowheads="1"/>
        </xdr:cNvSpPr>
      </xdr:nvSpPr>
      <xdr:spPr bwMode="auto">
        <a:xfrm>
          <a:off x="4905375" y="7362825"/>
          <a:ext cx="95250"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42</xdr:row>
      <xdr:rowOff>9525</xdr:rowOff>
    </xdr:from>
    <xdr:to>
      <xdr:col>6</xdr:col>
      <xdr:colOff>0</xdr:colOff>
      <xdr:row>42</xdr:row>
      <xdr:rowOff>114300</xdr:rowOff>
    </xdr:to>
    <xdr:sp macro="" textlink="">
      <xdr:nvSpPr>
        <xdr:cNvPr id="10312" name="Line 72"/>
        <xdr:cNvSpPr>
          <a:spLocks noChangeShapeType="1"/>
        </xdr:cNvSpPr>
      </xdr:nvSpPr>
      <xdr:spPr bwMode="auto">
        <a:xfrm>
          <a:off x="3228975" y="7210425"/>
          <a:ext cx="885825" cy="104775"/>
        </a:xfrm>
        <a:prstGeom prst="line">
          <a:avLst/>
        </a:prstGeom>
        <a:noFill/>
        <a:ln w="6350">
          <a:solidFill>
            <a:srgbClr val="FF0000"/>
          </a:solidFill>
          <a:round/>
          <a:headEnd/>
          <a:tailEnd/>
        </a:ln>
      </xdr:spPr>
    </xdr:sp>
    <xdr:clientData/>
  </xdr:twoCellAnchor>
  <xdr:twoCellAnchor>
    <xdr:from>
      <xdr:col>5</xdr:col>
      <xdr:colOff>638175</xdr:colOff>
      <xdr:row>42</xdr:row>
      <xdr:rowOff>142875</xdr:rowOff>
    </xdr:from>
    <xdr:to>
      <xdr:col>6</xdr:col>
      <xdr:colOff>47625</xdr:colOff>
      <xdr:row>43</xdr:row>
      <xdr:rowOff>76200</xdr:rowOff>
    </xdr:to>
    <xdr:sp macro="" textlink="">
      <xdr:nvSpPr>
        <xdr:cNvPr id="10313" name="AutoShape 73"/>
        <xdr:cNvSpPr>
          <a:spLocks noChangeArrowheads="1"/>
        </xdr:cNvSpPr>
      </xdr:nvSpPr>
      <xdr:spPr bwMode="auto">
        <a:xfrm>
          <a:off x="4067175" y="73437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43</xdr:row>
      <xdr:rowOff>85725</xdr:rowOff>
    </xdr:from>
    <xdr:to>
      <xdr:col>6</xdr:col>
      <xdr:colOff>352425</xdr:colOff>
      <xdr:row>44</xdr:row>
      <xdr:rowOff>123825</xdr:rowOff>
    </xdr:to>
    <xdr:sp macro="" textlink="">
      <xdr:nvSpPr>
        <xdr:cNvPr id="10314" name="Text Box 74"/>
        <xdr:cNvSpPr txBox="1">
          <a:spLocks noChangeArrowheads="1"/>
        </xdr:cNvSpPr>
      </xdr:nvSpPr>
      <xdr:spPr bwMode="auto">
        <a:xfrm>
          <a:off x="3733800" y="74580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0.46</a:t>
          </a:r>
        </a:p>
      </xdr:txBody>
    </xdr:sp>
    <xdr:clientData/>
  </xdr:twoCellAnchor>
  <xdr:twoCellAnchor>
    <xdr:from>
      <xdr:col>3</xdr:col>
      <xdr:colOff>276225</xdr:colOff>
      <xdr:row>41</xdr:row>
      <xdr:rowOff>95250</xdr:rowOff>
    </xdr:from>
    <xdr:to>
      <xdr:col>4</xdr:col>
      <xdr:colOff>485775</xdr:colOff>
      <xdr:row>42</xdr:row>
      <xdr:rowOff>9525</xdr:rowOff>
    </xdr:to>
    <xdr:sp macro="" textlink="">
      <xdr:nvSpPr>
        <xdr:cNvPr id="10315" name="Line 75"/>
        <xdr:cNvSpPr>
          <a:spLocks noChangeShapeType="1"/>
        </xdr:cNvSpPr>
      </xdr:nvSpPr>
      <xdr:spPr bwMode="auto">
        <a:xfrm>
          <a:off x="2333625" y="7124700"/>
          <a:ext cx="895350" cy="85725"/>
        </a:xfrm>
        <a:prstGeom prst="line">
          <a:avLst/>
        </a:prstGeom>
        <a:noFill/>
        <a:ln w="6350">
          <a:solidFill>
            <a:srgbClr val="FF0000"/>
          </a:solidFill>
          <a:round/>
          <a:headEnd/>
          <a:tailEnd/>
        </a:ln>
      </xdr:spPr>
    </xdr:sp>
    <xdr:clientData/>
  </xdr:twoCellAnchor>
  <xdr:twoCellAnchor>
    <xdr:from>
      <xdr:col>4</xdr:col>
      <xdr:colOff>428625</xdr:colOff>
      <xdr:row>40</xdr:row>
      <xdr:rowOff>95250</xdr:rowOff>
    </xdr:from>
    <xdr:to>
      <xdr:col>4</xdr:col>
      <xdr:colOff>533400</xdr:colOff>
      <xdr:row>41</xdr:row>
      <xdr:rowOff>19050</xdr:rowOff>
    </xdr:to>
    <xdr:sp macro="" textlink="">
      <xdr:nvSpPr>
        <xdr:cNvPr id="10316" name="AutoShape 76"/>
        <xdr:cNvSpPr>
          <a:spLocks noChangeArrowheads="1"/>
        </xdr:cNvSpPr>
      </xdr:nvSpPr>
      <xdr:spPr bwMode="auto">
        <a:xfrm>
          <a:off x="3171825" y="69532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39</xdr:row>
      <xdr:rowOff>57150</xdr:rowOff>
    </xdr:from>
    <xdr:to>
      <xdr:col>5</xdr:col>
      <xdr:colOff>180975</xdr:colOff>
      <xdr:row>40</xdr:row>
      <xdr:rowOff>95250</xdr:rowOff>
    </xdr:to>
    <xdr:sp macro="" textlink="">
      <xdr:nvSpPr>
        <xdr:cNvPr id="10317" name="Text Box 77"/>
        <xdr:cNvSpPr txBox="1">
          <a:spLocks noChangeArrowheads="1"/>
        </xdr:cNvSpPr>
      </xdr:nvSpPr>
      <xdr:spPr bwMode="auto">
        <a:xfrm>
          <a:off x="2847975" y="6743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0.69</a:t>
          </a:r>
        </a:p>
      </xdr:txBody>
    </xdr:sp>
    <xdr:clientData/>
  </xdr:twoCellAnchor>
  <xdr:twoCellAnchor>
    <xdr:from>
      <xdr:col>2</xdr:col>
      <xdr:colOff>76200</xdr:colOff>
      <xdr:row>41</xdr:row>
      <xdr:rowOff>76200</xdr:rowOff>
    </xdr:from>
    <xdr:to>
      <xdr:col>3</xdr:col>
      <xdr:colOff>276225</xdr:colOff>
      <xdr:row>41</xdr:row>
      <xdr:rowOff>95250</xdr:rowOff>
    </xdr:to>
    <xdr:sp macro="" textlink="">
      <xdr:nvSpPr>
        <xdr:cNvPr id="10318" name="Line 78"/>
        <xdr:cNvSpPr>
          <a:spLocks noChangeShapeType="1"/>
        </xdr:cNvSpPr>
      </xdr:nvSpPr>
      <xdr:spPr bwMode="auto">
        <a:xfrm>
          <a:off x="1447800" y="7105650"/>
          <a:ext cx="885825" cy="19050"/>
        </a:xfrm>
        <a:prstGeom prst="line">
          <a:avLst/>
        </a:prstGeom>
        <a:noFill/>
        <a:ln w="6350">
          <a:solidFill>
            <a:srgbClr val="FF0000"/>
          </a:solidFill>
          <a:round/>
          <a:headEnd/>
          <a:tailEnd/>
        </a:ln>
      </xdr:spPr>
    </xdr:sp>
    <xdr:clientData/>
  </xdr:twoCellAnchor>
  <xdr:twoCellAnchor>
    <xdr:from>
      <xdr:col>3</xdr:col>
      <xdr:colOff>228600</xdr:colOff>
      <xdr:row>40</xdr:row>
      <xdr:rowOff>28575</xdr:rowOff>
    </xdr:from>
    <xdr:to>
      <xdr:col>3</xdr:col>
      <xdr:colOff>333375</xdr:colOff>
      <xdr:row>40</xdr:row>
      <xdr:rowOff>123825</xdr:rowOff>
    </xdr:to>
    <xdr:sp macro="" textlink="">
      <xdr:nvSpPr>
        <xdr:cNvPr id="10319" name="AutoShape 79"/>
        <xdr:cNvSpPr>
          <a:spLocks noChangeArrowheads="1"/>
        </xdr:cNvSpPr>
      </xdr:nvSpPr>
      <xdr:spPr bwMode="auto">
        <a:xfrm>
          <a:off x="2286000" y="68865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38</xdr:row>
      <xdr:rowOff>161925</xdr:rowOff>
    </xdr:from>
    <xdr:to>
      <xdr:col>3</xdr:col>
      <xdr:colOff>657225</xdr:colOff>
      <xdr:row>40</xdr:row>
      <xdr:rowOff>28575</xdr:rowOff>
    </xdr:to>
    <xdr:sp macro="" textlink="">
      <xdr:nvSpPr>
        <xdr:cNvPr id="10320" name="Text Box 80"/>
        <xdr:cNvSpPr txBox="1">
          <a:spLocks noChangeArrowheads="1"/>
        </xdr:cNvSpPr>
      </xdr:nvSpPr>
      <xdr:spPr bwMode="auto">
        <a:xfrm>
          <a:off x="1952625" y="66770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0.73</a:t>
          </a:r>
        </a:p>
      </xdr:txBody>
    </xdr:sp>
    <xdr:clientData/>
  </xdr:twoCellAnchor>
  <xdr:twoCellAnchor>
    <xdr:from>
      <xdr:col>2</xdr:col>
      <xdr:colOff>28575</xdr:colOff>
      <xdr:row>39</xdr:row>
      <xdr:rowOff>161925</xdr:rowOff>
    </xdr:from>
    <xdr:to>
      <xdr:col>2</xdr:col>
      <xdr:colOff>123825</xdr:colOff>
      <xdr:row>40</xdr:row>
      <xdr:rowOff>95250</xdr:rowOff>
    </xdr:to>
    <xdr:sp macro="" textlink="">
      <xdr:nvSpPr>
        <xdr:cNvPr id="10321" name="AutoShape 81"/>
        <xdr:cNvSpPr>
          <a:spLocks noChangeArrowheads="1"/>
        </xdr:cNvSpPr>
      </xdr:nvSpPr>
      <xdr:spPr bwMode="auto">
        <a:xfrm>
          <a:off x="1400175" y="68484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38</xdr:row>
      <xdr:rowOff>133350</xdr:rowOff>
    </xdr:from>
    <xdr:to>
      <xdr:col>2</xdr:col>
      <xdr:colOff>457200</xdr:colOff>
      <xdr:row>40</xdr:row>
      <xdr:rowOff>0</xdr:rowOff>
    </xdr:to>
    <xdr:sp macro="" textlink="">
      <xdr:nvSpPr>
        <xdr:cNvPr id="10322" name="Text Box 82"/>
        <xdr:cNvSpPr txBox="1">
          <a:spLocks noChangeArrowheads="1"/>
        </xdr:cNvSpPr>
      </xdr:nvSpPr>
      <xdr:spPr bwMode="auto">
        <a:xfrm>
          <a:off x="1066800" y="66484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0.75</a:t>
          </a:r>
        </a:p>
      </xdr:txBody>
    </xdr:sp>
    <xdr:clientData/>
  </xdr:twoCellAnchor>
  <xdr:twoCellAnchor editAs="oneCell">
    <xdr:from>
      <xdr:col>7</xdr:col>
      <xdr:colOff>38100</xdr:colOff>
      <xdr:row>48</xdr:row>
      <xdr:rowOff>28575</xdr:rowOff>
    </xdr:from>
    <xdr:to>
      <xdr:col>8</xdr:col>
      <xdr:colOff>114300</xdr:colOff>
      <xdr:row>49</xdr:row>
      <xdr:rowOff>66675</xdr:rowOff>
    </xdr:to>
    <xdr:sp macro="" textlink="">
      <xdr:nvSpPr>
        <xdr:cNvPr id="10323" name="Text Box 83"/>
        <xdr:cNvSpPr txBox="1">
          <a:spLocks noChangeArrowheads="1"/>
        </xdr:cNvSpPr>
      </xdr:nvSpPr>
      <xdr:spPr bwMode="auto">
        <a:xfrm>
          <a:off x="48387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571500</xdr:colOff>
      <xdr:row>48</xdr:row>
      <xdr:rowOff>28575</xdr:rowOff>
    </xdr:from>
    <xdr:to>
      <xdr:col>6</xdr:col>
      <xdr:colOff>647700</xdr:colOff>
      <xdr:row>49</xdr:row>
      <xdr:rowOff>66675</xdr:rowOff>
    </xdr:to>
    <xdr:sp macro="" textlink="">
      <xdr:nvSpPr>
        <xdr:cNvPr id="10324" name="Text Box 84"/>
        <xdr:cNvSpPr txBox="1">
          <a:spLocks noChangeArrowheads="1"/>
        </xdr:cNvSpPr>
      </xdr:nvSpPr>
      <xdr:spPr bwMode="auto">
        <a:xfrm>
          <a:off x="40005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371475</xdr:colOff>
      <xdr:row>48</xdr:row>
      <xdr:rowOff>28575</xdr:rowOff>
    </xdr:from>
    <xdr:to>
      <xdr:col>5</xdr:col>
      <xdr:colOff>447675</xdr:colOff>
      <xdr:row>49</xdr:row>
      <xdr:rowOff>66675</xdr:rowOff>
    </xdr:to>
    <xdr:sp macro="" textlink="">
      <xdr:nvSpPr>
        <xdr:cNvPr id="10325" name="Text Box 85"/>
        <xdr:cNvSpPr txBox="1">
          <a:spLocks noChangeArrowheads="1"/>
        </xdr:cNvSpPr>
      </xdr:nvSpPr>
      <xdr:spPr bwMode="auto">
        <a:xfrm>
          <a:off x="31146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161925</xdr:colOff>
      <xdr:row>48</xdr:row>
      <xdr:rowOff>28575</xdr:rowOff>
    </xdr:from>
    <xdr:to>
      <xdr:col>4</xdr:col>
      <xdr:colOff>238125</xdr:colOff>
      <xdr:row>49</xdr:row>
      <xdr:rowOff>66675</xdr:rowOff>
    </xdr:to>
    <xdr:sp macro="" textlink="">
      <xdr:nvSpPr>
        <xdr:cNvPr id="10326" name="Text Box 86"/>
        <xdr:cNvSpPr txBox="1">
          <a:spLocks noChangeArrowheads="1"/>
        </xdr:cNvSpPr>
      </xdr:nvSpPr>
      <xdr:spPr bwMode="auto">
        <a:xfrm>
          <a:off x="221932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647700</xdr:colOff>
      <xdr:row>48</xdr:row>
      <xdr:rowOff>28575</xdr:rowOff>
    </xdr:from>
    <xdr:to>
      <xdr:col>3</xdr:col>
      <xdr:colOff>38100</xdr:colOff>
      <xdr:row>49</xdr:row>
      <xdr:rowOff>66675</xdr:rowOff>
    </xdr:to>
    <xdr:sp macro="" textlink="">
      <xdr:nvSpPr>
        <xdr:cNvPr id="10327" name="Text Box 87"/>
        <xdr:cNvSpPr txBox="1">
          <a:spLocks noChangeArrowheads="1"/>
        </xdr:cNvSpPr>
      </xdr:nvSpPr>
      <xdr:spPr bwMode="auto">
        <a:xfrm>
          <a:off x="13335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7</xdr:col>
      <xdr:colOff>104775</xdr:colOff>
      <xdr:row>42</xdr:row>
      <xdr:rowOff>114300</xdr:rowOff>
    </xdr:from>
    <xdr:to>
      <xdr:col>7</xdr:col>
      <xdr:colOff>200025</xdr:colOff>
      <xdr:row>43</xdr:row>
      <xdr:rowOff>38100</xdr:rowOff>
    </xdr:to>
    <xdr:sp macro="" textlink="">
      <xdr:nvSpPr>
        <xdr:cNvPr id="10328" name="Oval 88"/>
        <xdr:cNvSpPr>
          <a:spLocks noChangeArrowheads="1"/>
        </xdr:cNvSpPr>
      </xdr:nvSpPr>
      <xdr:spPr bwMode="auto">
        <a:xfrm>
          <a:off x="4905375" y="7315200"/>
          <a:ext cx="95250"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41</xdr:row>
      <xdr:rowOff>152400</xdr:rowOff>
    </xdr:from>
    <xdr:to>
      <xdr:col>8</xdr:col>
      <xdr:colOff>314325</xdr:colOff>
      <xdr:row>43</xdr:row>
      <xdr:rowOff>19050</xdr:rowOff>
    </xdr:to>
    <xdr:sp macro="" textlink="">
      <xdr:nvSpPr>
        <xdr:cNvPr id="10329" name="財政力該当値テキスト"/>
        <xdr:cNvSpPr txBox="1">
          <a:spLocks noChangeArrowheads="1"/>
        </xdr:cNvSpPr>
      </xdr:nvSpPr>
      <xdr:spPr bwMode="auto">
        <a:xfrm>
          <a:off x="5038725" y="71818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0.48</a:t>
          </a:r>
        </a:p>
      </xdr:txBody>
    </xdr:sp>
    <xdr:clientData/>
  </xdr:twoCellAnchor>
  <xdr:twoCellAnchor>
    <xdr:from>
      <xdr:col>5</xdr:col>
      <xdr:colOff>638175</xdr:colOff>
      <xdr:row>42</xdr:row>
      <xdr:rowOff>57150</xdr:rowOff>
    </xdr:from>
    <xdr:to>
      <xdr:col>6</xdr:col>
      <xdr:colOff>47625</xdr:colOff>
      <xdr:row>42</xdr:row>
      <xdr:rowOff>161925</xdr:rowOff>
    </xdr:to>
    <xdr:sp macro="" textlink="">
      <xdr:nvSpPr>
        <xdr:cNvPr id="10330" name="Oval 90"/>
        <xdr:cNvSpPr>
          <a:spLocks noChangeArrowheads="1"/>
        </xdr:cNvSpPr>
      </xdr:nvSpPr>
      <xdr:spPr bwMode="auto">
        <a:xfrm>
          <a:off x="4067175" y="72580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41</xdr:row>
      <xdr:rowOff>28575</xdr:rowOff>
    </xdr:from>
    <xdr:to>
      <xdr:col>6</xdr:col>
      <xdr:colOff>352425</xdr:colOff>
      <xdr:row>42</xdr:row>
      <xdr:rowOff>66675</xdr:rowOff>
    </xdr:to>
    <xdr:sp macro="" textlink="">
      <xdr:nvSpPr>
        <xdr:cNvPr id="10331" name="Text Box 91"/>
        <xdr:cNvSpPr txBox="1">
          <a:spLocks noChangeArrowheads="1"/>
        </xdr:cNvSpPr>
      </xdr:nvSpPr>
      <xdr:spPr bwMode="auto">
        <a:xfrm>
          <a:off x="3733800" y="70580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0.51</a:t>
          </a:r>
        </a:p>
      </xdr:txBody>
    </xdr:sp>
    <xdr:clientData/>
  </xdr:twoCellAnchor>
  <xdr:twoCellAnchor>
    <xdr:from>
      <xdr:col>4</xdr:col>
      <xdr:colOff>428625</xdr:colOff>
      <xdr:row>41</xdr:row>
      <xdr:rowOff>133350</xdr:rowOff>
    </xdr:from>
    <xdr:to>
      <xdr:col>4</xdr:col>
      <xdr:colOff>533400</xdr:colOff>
      <xdr:row>42</xdr:row>
      <xdr:rowOff>57150</xdr:rowOff>
    </xdr:to>
    <xdr:sp macro="" textlink="">
      <xdr:nvSpPr>
        <xdr:cNvPr id="10332" name="Oval 92"/>
        <xdr:cNvSpPr>
          <a:spLocks noChangeArrowheads="1"/>
        </xdr:cNvSpPr>
      </xdr:nvSpPr>
      <xdr:spPr bwMode="auto">
        <a:xfrm>
          <a:off x="3171825" y="71628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42</xdr:row>
      <xdr:rowOff>76200</xdr:rowOff>
    </xdr:from>
    <xdr:to>
      <xdr:col>5</xdr:col>
      <xdr:colOff>180975</xdr:colOff>
      <xdr:row>43</xdr:row>
      <xdr:rowOff>114300</xdr:rowOff>
    </xdr:to>
    <xdr:sp macro="" textlink="">
      <xdr:nvSpPr>
        <xdr:cNvPr id="10333" name="Text Box 93"/>
        <xdr:cNvSpPr txBox="1">
          <a:spLocks noChangeArrowheads="1"/>
        </xdr:cNvSpPr>
      </xdr:nvSpPr>
      <xdr:spPr bwMode="auto">
        <a:xfrm>
          <a:off x="2847975" y="72771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0.57</a:t>
          </a:r>
        </a:p>
      </xdr:txBody>
    </xdr:sp>
    <xdr:clientData/>
  </xdr:twoCellAnchor>
  <xdr:twoCellAnchor>
    <xdr:from>
      <xdr:col>3</xdr:col>
      <xdr:colOff>228600</xdr:colOff>
      <xdr:row>41</xdr:row>
      <xdr:rowOff>38100</xdr:rowOff>
    </xdr:from>
    <xdr:to>
      <xdr:col>3</xdr:col>
      <xdr:colOff>333375</xdr:colOff>
      <xdr:row>41</xdr:row>
      <xdr:rowOff>142875</xdr:rowOff>
    </xdr:to>
    <xdr:sp macro="" textlink="">
      <xdr:nvSpPr>
        <xdr:cNvPr id="10334" name="Oval 94"/>
        <xdr:cNvSpPr>
          <a:spLocks noChangeArrowheads="1"/>
        </xdr:cNvSpPr>
      </xdr:nvSpPr>
      <xdr:spPr bwMode="auto">
        <a:xfrm>
          <a:off x="2286000" y="70675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41</xdr:row>
      <xdr:rowOff>152400</xdr:rowOff>
    </xdr:from>
    <xdr:to>
      <xdr:col>3</xdr:col>
      <xdr:colOff>657225</xdr:colOff>
      <xdr:row>43</xdr:row>
      <xdr:rowOff>19050</xdr:rowOff>
    </xdr:to>
    <xdr:sp macro="" textlink="">
      <xdr:nvSpPr>
        <xdr:cNvPr id="10335" name="Text Box 95"/>
        <xdr:cNvSpPr txBox="1">
          <a:spLocks noChangeArrowheads="1"/>
        </xdr:cNvSpPr>
      </xdr:nvSpPr>
      <xdr:spPr bwMode="auto">
        <a:xfrm>
          <a:off x="1952625" y="71818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0.62</a:t>
          </a:r>
        </a:p>
      </xdr:txBody>
    </xdr:sp>
    <xdr:clientData/>
  </xdr:twoCellAnchor>
  <xdr:twoCellAnchor>
    <xdr:from>
      <xdr:col>2</xdr:col>
      <xdr:colOff>28575</xdr:colOff>
      <xdr:row>41</xdr:row>
      <xdr:rowOff>28575</xdr:rowOff>
    </xdr:from>
    <xdr:to>
      <xdr:col>2</xdr:col>
      <xdr:colOff>123825</xdr:colOff>
      <xdr:row>41</xdr:row>
      <xdr:rowOff>123825</xdr:rowOff>
    </xdr:to>
    <xdr:sp macro="" textlink="">
      <xdr:nvSpPr>
        <xdr:cNvPr id="10336" name="Oval 96"/>
        <xdr:cNvSpPr>
          <a:spLocks noChangeArrowheads="1"/>
        </xdr:cNvSpPr>
      </xdr:nvSpPr>
      <xdr:spPr bwMode="auto">
        <a:xfrm>
          <a:off x="1400175" y="70580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41</xdr:row>
      <xdr:rowOff>142875</xdr:rowOff>
    </xdr:from>
    <xdr:to>
      <xdr:col>2</xdr:col>
      <xdr:colOff>457200</xdr:colOff>
      <xdr:row>43</xdr:row>
      <xdr:rowOff>9525</xdr:rowOff>
    </xdr:to>
    <xdr:sp macro="" textlink="">
      <xdr:nvSpPr>
        <xdr:cNvPr id="10337" name="Text Box 97"/>
        <xdr:cNvSpPr txBox="1">
          <a:spLocks noChangeArrowheads="1"/>
        </xdr:cNvSpPr>
      </xdr:nvSpPr>
      <xdr:spPr bwMode="auto">
        <a:xfrm>
          <a:off x="1066800" y="71723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0.63</a:t>
          </a:r>
        </a:p>
      </xdr:txBody>
    </xdr:sp>
    <xdr:clientData/>
  </xdr:twoCellAnchor>
  <xdr:twoCellAnchor>
    <xdr:from>
      <xdr:col>1</xdr:col>
      <xdr:colOff>76200</xdr:colOff>
      <xdr:row>51</xdr:row>
      <xdr:rowOff>85725</xdr:rowOff>
    </xdr:from>
    <xdr:to>
      <xdr:col>8</xdr:col>
      <xdr:colOff>352425</xdr:colOff>
      <xdr:row>53</xdr:row>
      <xdr:rowOff>57150</xdr:rowOff>
    </xdr:to>
    <xdr:sp macro="" textlink="">
      <xdr:nvSpPr>
        <xdr:cNvPr id="10338" name="Rectangle 98"/>
        <xdr:cNvSpPr>
          <a:spLocks noChangeArrowheads="1"/>
        </xdr:cNvSpPr>
      </xdr:nvSpPr>
      <xdr:spPr bwMode="auto">
        <a:xfrm>
          <a:off x="762000" y="882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財政構造の弾力性</a:t>
          </a:r>
        </a:p>
      </xdr:txBody>
    </xdr:sp>
    <xdr:clientData/>
  </xdr:twoCellAnchor>
  <xdr:twoCellAnchor editAs="oneCell">
    <xdr:from>
      <xdr:col>3</xdr:col>
      <xdr:colOff>57150</xdr:colOff>
      <xdr:row>53</xdr:row>
      <xdr:rowOff>104775</xdr:rowOff>
    </xdr:from>
    <xdr:to>
      <xdr:col>5</xdr:col>
      <xdr:colOff>66675</xdr:colOff>
      <xdr:row>54</xdr:row>
      <xdr:rowOff>161925</xdr:rowOff>
    </xdr:to>
    <xdr:sp macro="" textlink="">
      <xdr:nvSpPr>
        <xdr:cNvPr id="10339" name="Text Box 99"/>
        <xdr:cNvSpPr txBox="1">
          <a:spLocks noChangeArrowheads="1"/>
        </xdr:cNvSpPr>
      </xdr:nvSpPr>
      <xdr:spPr bwMode="auto">
        <a:xfrm>
          <a:off x="2114550" y="9191625"/>
          <a:ext cx="138112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経常収支比率</a:t>
          </a:r>
        </a:p>
      </xdr:txBody>
    </xdr:sp>
    <xdr:clientData/>
  </xdr:twoCellAnchor>
  <xdr:twoCellAnchor editAs="oneCell">
    <xdr:from>
      <xdr:col>5</xdr:col>
      <xdr:colOff>190500</xdr:colOff>
      <xdr:row>53</xdr:row>
      <xdr:rowOff>85725</xdr:rowOff>
    </xdr:from>
    <xdr:to>
      <xdr:col>6</xdr:col>
      <xdr:colOff>381000</xdr:colOff>
      <xdr:row>55</xdr:row>
      <xdr:rowOff>19050</xdr:rowOff>
    </xdr:to>
    <xdr:sp macro="" textlink="">
      <xdr:nvSpPr>
        <xdr:cNvPr id="10340" name="Text Box 100"/>
        <xdr:cNvSpPr txBox="1">
          <a:spLocks noChangeArrowheads="1"/>
        </xdr:cNvSpPr>
      </xdr:nvSpPr>
      <xdr:spPr bwMode="auto">
        <a:xfrm>
          <a:off x="3619500" y="9172575"/>
          <a:ext cx="8763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[94.4%]</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8</xdr:col>
      <xdr:colOff>419100</xdr:colOff>
      <xdr:row>52</xdr:row>
      <xdr:rowOff>161925</xdr:rowOff>
    </xdr:from>
    <xdr:to>
      <xdr:col>10</xdr:col>
      <xdr:colOff>571500</xdr:colOff>
      <xdr:row>54</xdr:row>
      <xdr:rowOff>76200</xdr:rowOff>
    </xdr:to>
    <xdr:sp macro="" textlink="">
      <xdr:nvSpPr>
        <xdr:cNvPr id="10341" name="Rectangle 101"/>
        <xdr:cNvSpPr>
          <a:spLocks noChangeArrowheads="1"/>
        </xdr:cNvSpPr>
      </xdr:nvSpPr>
      <xdr:spPr bwMode="auto">
        <a:xfrm>
          <a:off x="5905500" y="907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54</xdr:row>
      <xdr:rowOff>9525</xdr:rowOff>
    </xdr:from>
    <xdr:to>
      <xdr:col>10</xdr:col>
      <xdr:colOff>571500</xdr:colOff>
      <xdr:row>55</xdr:row>
      <xdr:rowOff>95250</xdr:rowOff>
    </xdr:to>
    <xdr:sp macro="" textlink="">
      <xdr:nvSpPr>
        <xdr:cNvPr id="10342" name="Rectangle 102"/>
        <xdr:cNvSpPr>
          <a:spLocks noChangeArrowheads="1"/>
        </xdr:cNvSpPr>
      </xdr:nvSpPr>
      <xdr:spPr bwMode="auto">
        <a:xfrm>
          <a:off x="5905500" y="926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60/62</a:t>
          </a:r>
        </a:p>
      </xdr:txBody>
    </xdr:sp>
    <xdr:clientData/>
  </xdr:twoCellAnchor>
  <xdr:twoCellAnchor>
    <xdr:from>
      <xdr:col>11</xdr:col>
      <xdr:colOff>9525</xdr:colOff>
      <xdr:row>52</xdr:row>
      <xdr:rowOff>161925</xdr:rowOff>
    </xdr:from>
    <xdr:to>
      <xdr:col>12</xdr:col>
      <xdr:colOff>600075</xdr:colOff>
      <xdr:row>54</xdr:row>
      <xdr:rowOff>76200</xdr:rowOff>
    </xdr:to>
    <xdr:sp macro="" textlink="">
      <xdr:nvSpPr>
        <xdr:cNvPr id="10343" name="Rectangle 103"/>
        <xdr:cNvSpPr>
          <a:spLocks noChangeArrowheads="1"/>
        </xdr:cNvSpPr>
      </xdr:nvSpPr>
      <xdr:spPr bwMode="auto">
        <a:xfrm>
          <a:off x="7553325" y="907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54</xdr:row>
      <xdr:rowOff>9525</xdr:rowOff>
    </xdr:from>
    <xdr:to>
      <xdr:col>12</xdr:col>
      <xdr:colOff>600075</xdr:colOff>
      <xdr:row>55</xdr:row>
      <xdr:rowOff>95250</xdr:rowOff>
    </xdr:to>
    <xdr:sp macro="" textlink="">
      <xdr:nvSpPr>
        <xdr:cNvPr id="10344" name="Rectangle 104"/>
        <xdr:cNvSpPr>
          <a:spLocks noChangeArrowheads="1"/>
        </xdr:cNvSpPr>
      </xdr:nvSpPr>
      <xdr:spPr bwMode="auto">
        <a:xfrm>
          <a:off x="7553325" y="926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90.7</a:t>
          </a:r>
        </a:p>
      </xdr:txBody>
    </xdr:sp>
    <xdr:clientData/>
  </xdr:twoCellAnchor>
  <xdr:twoCellAnchor>
    <xdr:from>
      <xdr:col>13</xdr:col>
      <xdr:colOff>104775</xdr:colOff>
      <xdr:row>52</xdr:row>
      <xdr:rowOff>161925</xdr:rowOff>
    </xdr:from>
    <xdr:to>
      <xdr:col>15</xdr:col>
      <xdr:colOff>0</xdr:colOff>
      <xdr:row>54</xdr:row>
      <xdr:rowOff>76200</xdr:rowOff>
    </xdr:to>
    <xdr:sp macro="" textlink="">
      <xdr:nvSpPr>
        <xdr:cNvPr id="10345" name="Rectangle 105"/>
        <xdr:cNvSpPr>
          <a:spLocks noChangeArrowheads="1"/>
        </xdr:cNvSpPr>
      </xdr:nvSpPr>
      <xdr:spPr bwMode="auto">
        <a:xfrm>
          <a:off x="9020175" y="907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13</xdr:col>
      <xdr:colOff>104775</xdr:colOff>
      <xdr:row>54</xdr:row>
      <xdr:rowOff>9525</xdr:rowOff>
    </xdr:from>
    <xdr:to>
      <xdr:col>15</xdr:col>
      <xdr:colOff>0</xdr:colOff>
      <xdr:row>55</xdr:row>
      <xdr:rowOff>95250</xdr:rowOff>
    </xdr:to>
    <xdr:sp macro="" textlink="">
      <xdr:nvSpPr>
        <xdr:cNvPr id="10346" name="Rectangle 106"/>
        <xdr:cNvSpPr>
          <a:spLocks noChangeArrowheads="1"/>
        </xdr:cNvSpPr>
      </xdr:nvSpPr>
      <xdr:spPr bwMode="auto">
        <a:xfrm>
          <a:off x="9020175" y="926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93.8</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10347" name="Rectangle 107"/>
        <xdr:cNvSpPr>
          <a:spLocks noChangeArrowheads="1"/>
        </xdr:cNvSpPr>
      </xdr:nvSpPr>
      <xdr:spPr bwMode="auto">
        <a:xfrm>
          <a:off x="762000" y="9591675"/>
          <a:ext cx="5076825" cy="2409825"/>
        </a:xfrm>
        <a:prstGeom prst="rect">
          <a:avLst/>
        </a:prstGeom>
        <a:solidFill>
          <a:srgbClr val="FFFFC8"/>
        </a:solidFill>
        <a:ln w="9525">
          <a:noFill/>
          <a:miter lim="800000"/>
          <a:headEnd/>
          <a:tailEnd/>
        </a:ln>
      </xdr:spPr>
    </xdr:sp>
    <xdr:clientData/>
  </xdr:twoCellAnchor>
  <xdr:twoCellAnchor>
    <xdr:from>
      <xdr:col>8</xdr:col>
      <xdr:colOff>542925</xdr:colOff>
      <xdr:row>55</xdr:row>
      <xdr:rowOff>161925</xdr:rowOff>
    </xdr:from>
    <xdr:to>
      <xdr:col>17</xdr:col>
      <xdr:colOff>409575</xdr:colOff>
      <xdr:row>70</xdr:row>
      <xdr:rowOff>0</xdr:rowOff>
    </xdr:to>
    <xdr:sp macro="" textlink="">
      <xdr:nvSpPr>
        <xdr:cNvPr id="10348" name="Rectangle 108"/>
        <xdr:cNvSpPr>
          <a:spLocks noChangeArrowheads="1"/>
        </xdr:cNvSpPr>
      </xdr:nvSpPr>
      <xdr:spPr bwMode="auto">
        <a:xfrm>
          <a:off x="6029325" y="9591675"/>
          <a:ext cx="6038850" cy="2409825"/>
        </a:xfrm>
        <a:prstGeom prst="rect">
          <a:avLst/>
        </a:prstGeom>
        <a:solidFill>
          <a:srgbClr val="FFFFFF"/>
        </a:solidFill>
        <a:ln w="19050">
          <a:solidFill>
            <a:srgbClr val="000000"/>
          </a:solidFill>
          <a:miter lim="800000"/>
          <a:headEnd/>
          <a:tailEnd/>
        </a:ln>
      </xdr:spPr>
    </xdr:sp>
    <xdr:clientData/>
  </xdr:twoCellAnchor>
  <xdr:twoCellAnchor>
    <xdr:from>
      <xdr:col>8</xdr:col>
      <xdr:colOff>542925</xdr:colOff>
      <xdr:row>55</xdr:row>
      <xdr:rowOff>161925</xdr:rowOff>
    </xdr:from>
    <xdr:to>
      <xdr:col>14</xdr:col>
      <xdr:colOff>238125</xdr:colOff>
      <xdr:row>57</xdr:row>
      <xdr:rowOff>66675</xdr:rowOff>
    </xdr:to>
    <xdr:sp macro="" textlink="">
      <xdr:nvSpPr>
        <xdr:cNvPr id="10349" name="Rectangle 109"/>
        <xdr:cNvSpPr>
          <a:spLocks noChangeArrowheads="1"/>
        </xdr:cNvSpPr>
      </xdr:nvSpPr>
      <xdr:spPr bwMode="auto">
        <a:xfrm>
          <a:off x="6029325" y="959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経常収支比率の分析欄</a:t>
          </a:r>
        </a:p>
      </xdr:txBody>
    </xdr:sp>
    <xdr:clientData/>
  </xdr:twoCellAnchor>
  <xdr:twoCellAnchor>
    <xdr:from>
      <xdr:col>8</xdr:col>
      <xdr:colOff>676275</xdr:colOff>
      <xdr:row>57</xdr:row>
      <xdr:rowOff>133350</xdr:rowOff>
    </xdr:from>
    <xdr:to>
      <xdr:col>17</xdr:col>
      <xdr:colOff>276225</xdr:colOff>
      <xdr:row>69</xdr:row>
      <xdr:rowOff>104775</xdr:rowOff>
    </xdr:to>
    <xdr:sp macro="" textlink="" fLocksText="0">
      <xdr:nvSpPr>
        <xdr:cNvPr id="10350" name="Text Box 110"/>
        <xdr:cNvSpPr txBox="1">
          <a:spLocks noChangeArrowheads="1"/>
        </xdr:cNvSpPr>
      </xdr:nvSpPr>
      <xdr:spPr bwMode="auto">
        <a:xfrm>
          <a:off x="6162675" y="9906000"/>
          <a:ext cx="5772150"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400" u="none">
              <a:latin typeface="+mn-lt"/>
              <a:ea typeface="+mn-ea"/>
              <a:cs typeface="+mn-cs"/>
            </a:rPr>
            <a:t>・</a:t>
          </a:r>
          <a:r>
            <a:rPr lang="en-US" altLang="ja-JP" sz="1400" u="none">
              <a:latin typeface="+mn-lt"/>
              <a:ea typeface="+mn-ea"/>
              <a:cs typeface="+mn-cs"/>
            </a:rPr>
            <a:t>94.4</a:t>
          </a:r>
          <a:r>
            <a:rPr lang="ja-JP" altLang="ja-JP" sz="1400" u="none">
              <a:latin typeface="+mn-lt"/>
              <a:ea typeface="+mn-ea"/>
              <a:cs typeface="+mn-cs"/>
            </a:rPr>
            <a:t>％と類似団体平均を上回っている。根本的要因は、歳出経常一般財源等の高止まりであり、合併特例事業の推進による公債費の増加や、景気後退による扶助費の増加によるものである。これらの経費は今後も増加が予想されるが、集中改革プランに基づく補助金等適正化（</a:t>
          </a:r>
          <a:r>
            <a:rPr lang="en-US" altLang="ja-JP" sz="1400" u="none">
              <a:latin typeface="+mn-lt"/>
              <a:ea typeface="+mn-ea"/>
              <a:cs typeface="+mn-cs"/>
            </a:rPr>
            <a:t>H22</a:t>
          </a:r>
          <a:r>
            <a:rPr lang="ja-JP" altLang="ja-JP" sz="1400" u="none">
              <a:latin typeface="+mn-lt"/>
              <a:ea typeface="+mn-ea"/>
              <a:cs typeface="+mn-cs"/>
            </a:rPr>
            <a:t>年度～</a:t>
          </a:r>
          <a:r>
            <a:rPr lang="en-US" altLang="ja-JP" sz="1400" u="none">
              <a:latin typeface="+mn-lt"/>
              <a:ea typeface="+mn-ea"/>
              <a:cs typeface="+mn-cs"/>
            </a:rPr>
            <a:t>H26</a:t>
          </a:r>
          <a:r>
            <a:rPr lang="ja-JP" altLang="ja-JP" sz="1400" u="none">
              <a:latin typeface="+mn-lt"/>
              <a:ea typeface="+mn-ea"/>
              <a:cs typeface="+mn-cs"/>
            </a:rPr>
            <a:t>年度の</a:t>
          </a:r>
          <a:r>
            <a:rPr lang="en-US" altLang="ja-JP" sz="1400" u="none">
              <a:latin typeface="+mn-lt"/>
              <a:ea typeface="+mn-ea"/>
              <a:cs typeface="+mn-cs"/>
            </a:rPr>
            <a:t>5</a:t>
          </a:r>
          <a:r>
            <a:rPr lang="ja-JP" altLang="ja-JP" sz="1400" u="none">
              <a:latin typeface="+mn-lt"/>
              <a:ea typeface="+mn-ea"/>
              <a:cs typeface="+mn-cs"/>
            </a:rPr>
            <a:t>年間で</a:t>
          </a:r>
          <a:r>
            <a:rPr lang="en-US" altLang="ja-JP" sz="1400" u="none">
              <a:latin typeface="+mn-lt"/>
              <a:ea typeface="+mn-ea"/>
              <a:cs typeface="+mn-cs"/>
            </a:rPr>
            <a:t>1</a:t>
          </a:r>
          <a:r>
            <a:rPr lang="ja-JP" altLang="ja-JP" sz="1400" u="none">
              <a:latin typeface="+mn-lt"/>
              <a:ea typeface="+mn-ea"/>
              <a:cs typeface="+mn-cs"/>
            </a:rPr>
            <a:t>億</a:t>
          </a:r>
          <a:r>
            <a:rPr lang="en-US" altLang="ja-JP" sz="1400" u="none">
              <a:latin typeface="+mn-lt"/>
              <a:ea typeface="+mn-ea"/>
              <a:cs typeface="+mn-cs"/>
            </a:rPr>
            <a:t>9,600</a:t>
          </a:r>
          <a:r>
            <a:rPr lang="ja-JP" altLang="ja-JP" sz="1400" u="none">
              <a:latin typeface="+mn-lt"/>
              <a:ea typeface="+mn-ea"/>
              <a:cs typeface="+mn-cs"/>
            </a:rPr>
            <a:t>万円の効果額）、人件費の削減（</a:t>
          </a:r>
          <a:r>
            <a:rPr lang="en-US" altLang="ja-JP" sz="1400" u="none">
              <a:latin typeface="+mn-lt"/>
              <a:ea typeface="+mn-ea"/>
              <a:cs typeface="+mn-cs"/>
            </a:rPr>
            <a:t>H24</a:t>
          </a:r>
          <a:r>
            <a:rPr lang="ja-JP" altLang="ja-JP" sz="1400" u="none">
              <a:latin typeface="+mn-lt"/>
              <a:ea typeface="+mn-ea"/>
              <a:cs typeface="+mn-cs"/>
            </a:rPr>
            <a:t>年度決算と</a:t>
          </a:r>
          <a:r>
            <a:rPr lang="en-US" altLang="ja-JP" sz="1400" u="none">
              <a:latin typeface="+mn-lt"/>
              <a:ea typeface="+mn-ea"/>
              <a:cs typeface="+mn-cs"/>
            </a:rPr>
            <a:t>H28</a:t>
          </a:r>
          <a:r>
            <a:rPr lang="ja-JP" altLang="ja-JP" sz="1400" u="none">
              <a:latin typeface="+mn-lt"/>
              <a:ea typeface="+mn-ea"/>
              <a:cs typeface="+mn-cs"/>
            </a:rPr>
            <a:t>年度決算見込との比較で約</a:t>
          </a:r>
          <a:r>
            <a:rPr lang="en-US" altLang="ja-JP" sz="1400" u="none">
              <a:latin typeface="+mn-lt"/>
              <a:ea typeface="+mn-ea"/>
              <a:cs typeface="+mn-cs"/>
            </a:rPr>
            <a:t>10</a:t>
          </a:r>
          <a:r>
            <a:rPr lang="ja-JP" altLang="ja-JP" sz="1400" u="none">
              <a:latin typeface="+mn-lt"/>
              <a:ea typeface="+mn-ea"/>
              <a:cs typeface="+mn-cs"/>
            </a:rPr>
            <a:t>％減）に努め、現在の水準を維持する。</a:t>
          </a:r>
          <a:endParaRPr lang="ja-JP" altLang="en-US" sz="2000" b="0" i="0" u="none" strike="noStrike" baseline="0">
            <a:solidFill>
              <a:srgbClr val="000000"/>
            </a:solidFill>
            <a:latin typeface="ＭＳ Ｐゴシック"/>
            <a:ea typeface="ＭＳ Ｐゴシック"/>
          </a:endParaRPr>
        </a:p>
      </xdr:txBody>
    </xdr:sp>
    <xdr:clientData/>
  </xdr:twoCellAnchor>
  <xdr:oneCellAnchor>
    <xdr:from>
      <xdr:col>1</xdr:col>
      <xdr:colOff>76200</xdr:colOff>
      <xdr:row>55</xdr:row>
      <xdr:rowOff>9525</xdr:rowOff>
    </xdr:from>
    <xdr:ext cx="190500" cy="171450"/>
    <xdr:sp macro="" textlink="">
      <xdr:nvSpPr>
        <xdr:cNvPr id="10351" name="Text Box 111"/>
        <xdr:cNvSpPr txBox="1">
          <a:spLocks noChangeArrowheads="1"/>
        </xdr:cNvSpPr>
      </xdr:nvSpPr>
      <xdr:spPr bwMode="auto">
        <a:xfrm>
          <a:off x="762000" y="943927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76200</xdr:colOff>
      <xdr:row>70</xdr:row>
      <xdr:rowOff>0</xdr:rowOff>
    </xdr:from>
    <xdr:to>
      <xdr:col>8</xdr:col>
      <xdr:colOff>352425</xdr:colOff>
      <xdr:row>70</xdr:row>
      <xdr:rowOff>0</xdr:rowOff>
    </xdr:to>
    <xdr:sp macro="" textlink="">
      <xdr:nvSpPr>
        <xdr:cNvPr id="10352" name="Line 112"/>
        <xdr:cNvSpPr>
          <a:spLocks noChangeShapeType="1"/>
        </xdr:cNvSpPr>
      </xdr:nvSpPr>
      <xdr:spPr bwMode="auto">
        <a:xfrm>
          <a:off x="762000" y="12001500"/>
          <a:ext cx="5076825" cy="0"/>
        </a:xfrm>
        <a:prstGeom prst="line">
          <a:avLst/>
        </a:prstGeom>
        <a:noFill/>
        <a:ln w="9525">
          <a:solidFill>
            <a:srgbClr val="D8D8D8"/>
          </a:solidFill>
          <a:round/>
          <a:headEnd/>
          <a:tailEnd/>
        </a:ln>
      </xdr:spPr>
    </xdr:sp>
    <xdr:clientData/>
  </xdr:twoCellAnchor>
  <xdr:twoCellAnchor editAs="oneCell">
    <xdr:from>
      <xdr:col>0</xdr:col>
      <xdr:colOff>0</xdr:colOff>
      <xdr:row>69</xdr:row>
      <xdr:rowOff>57150</xdr:rowOff>
    </xdr:from>
    <xdr:to>
      <xdr:col>1</xdr:col>
      <xdr:colOff>76200</xdr:colOff>
      <xdr:row>70</xdr:row>
      <xdr:rowOff>95250</xdr:rowOff>
    </xdr:to>
    <xdr:sp macro="" textlink="">
      <xdr:nvSpPr>
        <xdr:cNvPr id="10353" name="Text Box 113"/>
        <xdr:cNvSpPr txBox="1">
          <a:spLocks noChangeArrowheads="1"/>
        </xdr:cNvSpPr>
      </xdr:nvSpPr>
      <xdr:spPr bwMode="auto">
        <a:xfrm>
          <a:off x="0" y="1188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105.0</a:t>
          </a:r>
        </a:p>
      </xdr:txBody>
    </xdr:sp>
    <xdr:clientData/>
  </xdr:twoCellAnchor>
  <xdr:twoCellAnchor>
    <xdr:from>
      <xdr:col>1</xdr:col>
      <xdr:colOff>76200</xdr:colOff>
      <xdr:row>67</xdr:row>
      <xdr:rowOff>114300</xdr:rowOff>
    </xdr:from>
    <xdr:to>
      <xdr:col>8</xdr:col>
      <xdr:colOff>352425</xdr:colOff>
      <xdr:row>67</xdr:row>
      <xdr:rowOff>114300</xdr:rowOff>
    </xdr:to>
    <xdr:sp macro="" textlink="">
      <xdr:nvSpPr>
        <xdr:cNvPr id="10354" name="Line 114"/>
        <xdr:cNvSpPr>
          <a:spLocks noChangeShapeType="1"/>
        </xdr:cNvSpPr>
      </xdr:nvSpPr>
      <xdr:spPr bwMode="auto">
        <a:xfrm>
          <a:off x="762000" y="11601450"/>
          <a:ext cx="5076825" cy="0"/>
        </a:xfrm>
        <a:prstGeom prst="line">
          <a:avLst/>
        </a:prstGeom>
        <a:noFill/>
        <a:ln w="9525">
          <a:solidFill>
            <a:srgbClr val="D8D8D8"/>
          </a:solidFill>
          <a:round/>
          <a:headEnd/>
          <a:tailEnd/>
        </a:ln>
      </xdr:spPr>
    </xdr:sp>
    <xdr:clientData/>
  </xdr:twoCellAnchor>
  <xdr:twoCellAnchor editAs="oneCell">
    <xdr:from>
      <xdr:col>0</xdr:col>
      <xdr:colOff>0</xdr:colOff>
      <xdr:row>67</xdr:row>
      <xdr:rowOff>0</xdr:rowOff>
    </xdr:from>
    <xdr:to>
      <xdr:col>1</xdr:col>
      <xdr:colOff>76200</xdr:colOff>
      <xdr:row>68</xdr:row>
      <xdr:rowOff>38100</xdr:rowOff>
    </xdr:to>
    <xdr:sp macro="" textlink="">
      <xdr:nvSpPr>
        <xdr:cNvPr id="10355" name="Text Box 115"/>
        <xdr:cNvSpPr txBox="1">
          <a:spLocks noChangeArrowheads="1"/>
        </xdr:cNvSpPr>
      </xdr:nvSpPr>
      <xdr:spPr bwMode="auto">
        <a:xfrm>
          <a:off x="0" y="1148715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a:t>
          </a:r>
        </a:p>
      </xdr:txBody>
    </xdr:sp>
    <xdr:clientData/>
  </xdr:twoCellAnchor>
  <xdr:twoCellAnchor>
    <xdr:from>
      <xdr:col>1</xdr:col>
      <xdr:colOff>76200</xdr:colOff>
      <xdr:row>65</xdr:row>
      <xdr:rowOff>57150</xdr:rowOff>
    </xdr:from>
    <xdr:to>
      <xdr:col>8</xdr:col>
      <xdr:colOff>352425</xdr:colOff>
      <xdr:row>65</xdr:row>
      <xdr:rowOff>57150</xdr:rowOff>
    </xdr:to>
    <xdr:sp macro="" textlink="">
      <xdr:nvSpPr>
        <xdr:cNvPr id="10356" name="Line 116"/>
        <xdr:cNvSpPr>
          <a:spLocks noChangeShapeType="1"/>
        </xdr:cNvSpPr>
      </xdr:nvSpPr>
      <xdr:spPr bwMode="auto">
        <a:xfrm>
          <a:off x="762000" y="11201400"/>
          <a:ext cx="5076825" cy="0"/>
        </a:xfrm>
        <a:prstGeom prst="line">
          <a:avLst/>
        </a:prstGeom>
        <a:noFill/>
        <a:ln w="9525">
          <a:solidFill>
            <a:srgbClr val="D8D8D8"/>
          </a:solidFill>
          <a:round/>
          <a:headEnd/>
          <a:tailEnd/>
        </a:ln>
      </xdr:spPr>
    </xdr:sp>
    <xdr:clientData/>
  </xdr:twoCellAnchor>
  <xdr:twoCellAnchor editAs="oneCell">
    <xdr:from>
      <xdr:col>0</xdr:col>
      <xdr:colOff>0</xdr:colOff>
      <xdr:row>64</xdr:row>
      <xdr:rowOff>114300</xdr:rowOff>
    </xdr:from>
    <xdr:to>
      <xdr:col>1</xdr:col>
      <xdr:colOff>76200</xdr:colOff>
      <xdr:row>65</xdr:row>
      <xdr:rowOff>152400</xdr:rowOff>
    </xdr:to>
    <xdr:sp macro="" textlink="">
      <xdr:nvSpPr>
        <xdr:cNvPr id="10357" name="Text Box 117"/>
        <xdr:cNvSpPr txBox="1">
          <a:spLocks noChangeArrowheads="1"/>
        </xdr:cNvSpPr>
      </xdr:nvSpPr>
      <xdr:spPr bwMode="auto">
        <a:xfrm>
          <a:off x="0" y="110871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95.0</a:t>
          </a:r>
        </a:p>
      </xdr:txBody>
    </xdr:sp>
    <xdr:clientData/>
  </xdr:twoCellAnchor>
  <xdr:twoCellAnchor>
    <xdr:from>
      <xdr:col>1</xdr:col>
      <xdr:colOff>76200</xdr:colOff>
      <xdr:row>62</xdr:row>
      <xdr:rowOff>161925</xdr:rowOff>
    </xdr:from>
    <xdr:to>
      <xdr:col>8</xdr:col>
      <xdr:colOff>352425</xdr:colOff>
      <xdr:row>62</xdr:row>
      <xdr:rowOff>161925</xdr:rowOff>
    </xdr:to>
    <xdr:sp macro="" textlink="">
      <xdr:nvSpPr>
        <xdr:cNvPr id="10358" name="Line 118"/>
        <xdr:cNvSpPr>
          <a:spLocks noChangeShapeType="1"/>
        </xdr:cNvSpPr>
      </xdr:nvSpPr>
      <xdr:spPr bwMode="auto">
        <a:xfrm>
          <a:off x="762000" y="10791825"/>
          <a:ext cx="5076825" cy="0"/>
        </a:xfrm>
        <a:prstGeom prst="line">
          <a:avLst/>
        </a:prstGeom>
        <a:noFill/>
        <a:ln w="9525">
          <a:solidFill>
            <a:srgbClr val="D8D8D8"/>
          </a:solidFill>
          <a:round/>
          <a:headEnd/>
          <a:tailEnd/>
        </a:ln>
      </xdr:spPr>
    </xdr:sp>
    <xdr:clientData/>
  </xdr:twoCellAnchor>
  <xdr:twoCellAnchor editAs="oneCell">
    <xdr:from>
      <xdr:col>0</xdr:col>
      <xdr:colOff>0</xdr:colOff>
      <xdr:row>62</xdr:row>
      <xdr:rowOff>47625</xdr:rowOff>
    </xdr:from>
    <xdr:to>
      <xdr:col>1</xdr:col>
      <xdr:colOff>76200</xdr:colOff>
      <xdr:row>63</xdr:row>
      <xdr:rowOff>85725</xdr:rowOff>
    </xdr:to>
    <xdr:sp macro="" textlink="">
      <xdr:nvSpPr>
        <xdr:cNvPr id="10359" name="Text Box 119"/>
        <xdr:cNvSpPr txBox="1">
          <a:spLocks noChangeArrowheads="1"/>
        </xdr:cNvSpPr>
      </xdr:nvSpPr>
      <xdr:spPr bwMode="auto">
        <a:xfrm>
          <a:off x="0" y="106775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90.0</a:t>
          </a:r>
        </a:p>
      </xdr:txBody>
    </xdr:sp>
    <xdr:clientData/>
  </xdr:twoCellAnchor>
  <xdr:twoCellAnchor>
    <xdr:from>
      <xdr:col>1</xdr:col>
      <xdr:colOff>76200</xdr:colOff>
      <xdr:row>60</xdr:row>
      <xdr:rowOff>104775</xdr:rowOff>
    </xdr:from>
    <xdr:to>
      <xdr:col>8</xdr:col>
      <xdr:colOff>352425</xdr:colOff>
      <xdr:row>60</xdr:row>
      <xdr:rowOff>104775</xdr:rowOff>
    </xdr:to>
    <xdr:sp macro="" textlink="">
      <xdr:nvSpPr>
        <xdr:cNvPr id="10360" name="Line 120"/>
        <xdr:cNvSpPr>
          <a:spLocks noChangeShapeType="1"/>
        </xdr:cNvSpPr>
      </xdr:nvSpPr>
      <xdr:spPr bwMode="auto">
        <a:xfrm>
          <a:off x="762000" y="10391775"/>
          <a:ext cx="5076825" cy="0"/>
        </a:xfrm>
        <a:prstGeom prst="line">
          <a:avLst/>
        </a:prstGeom>
        <a:noFill/>
        <a:ln w="9525">
          <a:solidFill>
            <a:srgbClr val="D8D8D8"/>
          </a:solidFill>
          <a:round/>
          <a:headEnd/>
          <a:tailEnd/>
        </a:ln>
      </xdr:spPr>
    </xdr:sp>
    <xdr:clientData/>
  </xdr:twoCellAnchor>
  <xdr:twoCellAnchor editAs="oneCell">
    <xdr:from>
      <xdr:col>0</xdr:col>
      <xdr:colOff>0</xdr:colOff>
      <xdr:row>59</xdr:row>
      <xdr:rowOff>161925</xdr:rowOff>
    </xdr:from>
    <xdr:to>
      <xdr:col>1</xdr:col>
      <xdr:colOff>76200</xdr:colOff>
      <xdr:row>61</xdr:row>
      <xdr:rowOff>28575</xdr:rowOff>
    </xdr:to>
    <xdr:sp macro="" textlink="">
      <xdr:nvSpPr>
        <xdr:cNvPr id="10361" name="Text Box 121"/>
        <xdr:cNvSpPr txBox="1">
          <a:spLocks noChangeArrowheads="1"/>
        </xdr:cNvSpPr>
      </xdr:nvSpPr>
      <xdr:spPr bwMode="auto">
        <a:xfrm>
          <a:off x="0" y="102774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85.0</a:t>
          </a:r>
        </a:p>
      </xdr:txBody>
    </xdr:sp>
    <xdr:clientData/>
  </xdr:twoCellAnchor>
  <xdr:twoCellAnchor>
    <xdr:from>
      <xdr:col>1</xdr:col>
      <xdr:colOff>76200</xdr:colOff>
      <xdr:row>58</xdr:row>
      <xdr:rowOff>47625</xdr:rowOff>
    </xdr:from>
    <xdr:to>
      <xdr:col>8</xdr:col>
      <xdr:colOff>352425</xdr:colOff>
      <xdr:row>58</xdr:row>
      <xdr:rowOff>47625</xdr:rowOff>
    </xdr:to>
    <xdr:sp macro="" textlink="">
      <xdr:nvSpPr>
        <xdr:cNvPr id="10362" name="Line 122"/>
        <xdr:cNvSpPr>
          <a:spLocks noChangeShapeType="1"/>
        </xdr:cNvSpPr>
      </xdr:nvSpPr>
      <xdr:spPr bwMode="auto">
        <a:xfrm>
          <a:off x="762000" y="9991725"/>
          <a:ext cx="5076825" cy="0"/>
        </a:xfrm>
        <a:prstGeom prst="line">
          <a:avLst/>
        </a:prstGeom>
        <a:noFill/>
        <a:ln w="9525">
          <a:solidFill>
            <a:srgbClr val="D8D8D8"/>
          </a:solidFill>
          <a:round/>
          <a:headEnd/>
          <a:tailEnd/>
        </a:ln>
      </xdr:spPr>
    </xdr:sp>
    <xdr:clientData/>
  </xdr:twoCellAnchor>
  <xdr:twoCellAnchor editAs="oneCell">
    <xdr:from>
      <xdr:col>0</xdr:col>
      <xdr:colOff>0</xdr:colOff>
      <xdr:row>57</xdr:row>
      <xdr:rowOff>104775</xdr:rowOff>
    </xdr:from>
    <xdr:to>
      <xdr:col>1</xdr:col>
      <xdr:colOff>76200</xdr:colOff>
      <xdr:row>58</xdr:row>
      <xdr:rowOff>142875</xdr:rowOff>
    </xdr:to>
    <xdr:sp macro="" textlink="">
      <xdr:nvSpPr>
        <xdr:cNvPr id="10363" name="Text Box 123"/>
        <xdr:cNvSpPr txBox="1">
          <a:spLocks noChangeArrowheads="1"/>
        </xdr:cNvSpPr>
      </xdr:nvSpPr>
      <xdr:spPr bwMode="auto">
        <a:xfrm>
          <a:off x="0" y="9877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80.0</a:t>
          </a:r>
        </a:p>
      </xdr:txBody>
    </xdr:sp>
    <xdr:clientData/>
  </xdr:twoCellAnchor>
  <xdr:twoCellAnchor>
    <xdr:from>
      <xdr:col>1</xdr:col>
      <xdr:colOff>76200</xdr:colOff>
      <xdr:row>55</xdr:row>
      <xdr:rowOff>161925</xdr:rowOff>
    </xdr:from>
    <xdr:to>
      <xdr:col>8</xdr:col>
      <xdr:colOff>352425</xdr:colOff>
      <xdr:row>55</xdr:row>
      <xdr:rowOff>161925</xdr:rowOff>
    </xdr:to>
    <xdr:sp macro="" textlink="">
      <xdr:nvSpPr>
        <xdr:cNvPr id="10364" name="Line 124"/>
        <xdr:cNvSpPr>
          <a:spLocks noChangeShapeType="1"/>
        </xdr:cNvSpPr>
      </xdr:nvSpPr>
      <xdr:spPr bwMode="auto">
        <a:xfrm>
          <a:off x="762000" y="9591675"/>
          <a:ext cx="5076825" cy="0"/>
        </a:xfrm>
        <a:prstGeom prst="line">
          <a:avLst/>
        </a:prstGeom>
        <a:noFill/>
        <a:ln w="9525">
          <a:solidFill>
            <a:srgbClr val="D8D8D8"/>
          </a:solidFill>
          <a:round/>
          <a:headEnd/>
          <a:tailEnd/>
        </a:ln>
      </xdr:spPr>
    </xdr:sp>
    <xdr:clientData/>
  </xdr:twoCellAnchor>
  <xdr:twoCellAnchor editAs="oneCell">
    <xdr:from>
      <xdr:col>0</xdr:col>
      <xdr:colOff>0</xdr:colOff>
      <xdr:row>55</xdr:row>
      <xdr:rowOff>47625</xdr:rowOff>
    </xdr:from>
    <xdr:to>
      <xdr:col>1</xdr:col>
      <xdr:colOff>76200</xdr:colOff>
      <xdr:row>56</xdr:row>
      <xdr:rowOff>85725</xdr:rowOff>
    </xdr:to>
    <xdr:sp macro="" textlink="">
      <xdr:nvSpPr>
        <xdr:cNvPr id="10365" name="Text Box 125"/>
        <xdr:cNvSpPr txBox="1">
          <a:spLocks noChangeArrowheads="1"/>
        </xdr:cNvSpPr>
      </xdr:nvSpPr>
      <xdr:spPr bwMode="auto">
        <a:xfrm>
          <a:off x="0" y="947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75.0</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10366" name="財政構造の弾力性グラフ枠"/>
        <xdr:cNvSpPr>
          <a:spLocks noChangeArrowheads="1"/>
        </xdr:cNvSpPr>
      </xdr:nvSpPr>
      <xdr:spPr bwMode="auto">
        <a:xfrm>
          <a:off x="762000" y="9591675"/>
          <a:ext cx="5076825" cy="2409825"/>
        </a:xfrm>
        <a:prstGeom prst="rect">
          <a:avLst/>
        </a:prstGeom>
        <a:noFill/>
        <a:ln w="19050">
          <a:solidFill>
            <a:srgbClr val="000000"/>
          </a:solidFill>
          <a:miter lim="800000"/>
          <a:headEnd/>
          <a:tailEnd/>
        </a:ln>
      </xdr:spPr>
    </xdr:sp>
    <xdr:clientData/>
  </xdr:twoCellAnchor>
  <xdr:twoCellAnchor>
    <xdr:from>
      <xdr:col>7</xdr:col>
      <xdr:colOff>152400</xdr:colOff>
      <xdr:row>58</xdr:row>
      <xdr:rowOff>76200</xdr:rowOff>
    </xdr:from>
    <xdr:to>
      <xdr:col>7</xdr:col>
      <xdr:colOff>152400</xdr:colOff>
      <xdr:row>67</xdr:row>
      <xdr:rowOff>85725</xdr:rowOff>
    </xdr:to>
    <xdr:sp macro="" textlink="">
      <xdr:nvSpPr>
        <xdr:cNvPr id="10367" name="Line 127"/>
        <xdr:cNvSpPr>
          <a:spLocks noChangeShapeType="1"/>
        </xdr:cNvSpPr>
      </xdr:nvSpPr>
      <xdr:spPr bwMode="auto">
        <a:xfrm flipV="1">
          <a:off x="4953000" y="10020300"/>
          <a:ext cx="0" cy="1552575"/>
        </a:xfrm>
        <a:prstGeom prst="line">
          <a:avLst/>
        </a:prstGeom>
        <a:noFill/>
        <a:ln w="63500">
          <a:solidFill>
            <a:srgbClr val="808080"/>
          </a:solidFill>
          <a:round/>
          <a:headEnd/>
          <a:tailEnd/>
        </a:ln>
      </xdr:spPr>
    </xdr:sp>
    <xdr:clientData/>
  </xdr:twoCellAnchor>
  <xdr:twoCellAnchor editAs="oneCell">
    <xdr:from>
      <xdr:col>7</xdr:col>
      <xdr:colOff>238125</xdr:colOff>
      <xdr:row>67</xdr:row>
      <xdr:rowOff>85725</xdr:rowOff>
    </xdr:from>
    <xdr:to>
      <xdr:col>8</xdr:col>
      <xdr:colOff>314325</xdr:colOff>
      <xdr:row>68</xdr:row>
      <xdr:rowOff>123825</xdr:rowOff>
    </xdr:to>
    <xdr:sp macro="" textlink="">
      <xdr:nvSpPr>
        <xdr:cNvPr id="10368" name="財政構造の弾力性最小値テキスト"/>
        <xdr:cNvSpPr txBox="1">
          <a:spLocks noChangeArrowheads="1"/>
        </xdr:cNvSpPr>
      </xdr:nvSpPr>
      <xdr:spPr bwMode="auto">
        <a:xfrm>
          <a:off x="5038725" y="115728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99.7</a:t>
          </a:r>
        </a:p>
      </xdr:txBody>
    </xdr:sp>
    <xdr:clientData/>
  </xdr:twoCellAnchor>
  <xdr:twoCellAnchor>
    <xdr:from>
      <xdr:col>7</xdr:col>
      <xdr:colOff>66675</xdr:colOff>
      <xdr:row>67</xdr:row>
      <xdr:rowOff>85725</xdr:rowOff>
    </xdr:from>
    <xdr:to>
      <xdr:col>7</xdr:col>
      <xdr:colOff>238125</xdr:colOff>
      <xdr:row>67</xdr:row>
      <xdr:rowOff>85725</xdr:rowOff>
    </xdr:to>
    <xdr:sp macro="" textlink="">
      <xdr:nvSpPr>
        <xdr:cNvPr id="10369" name="Line 129"/>
        <xdr:cNvSpPr>
          <a:spLocks noChangeShapeType="1"/>
        </xdr:cNvSpPr>
      </xdr:nvSpPr>
      <xdr:spPr bwMode="auto">
        <a:xfrm>
          <a:off x="4867275" y="11572875"/>
          <a:ext cx="171450" cy="0"/>
        </a:xfrm>
        <a:prstGeom prst="line">
          <a:avLst/>
        </a:prstGeom>
        <a:noFill/>
        <a:ln w="19050">
          <a:solidFill>
            <a:srgbClr val="000000"/>
          </a:solidFill>
          <a:round/>
          <a:headEnd/>
          <a:tailEnd/>
        </a:ln>
      </xdr:spPr>
    </xdr:sp>
    <xdr:clientData/>
  </xdr:twoCellAnchor>
  <xdr:twoCellAnchor editAs="oneCell">
    <xdr:from>
      <xdr:col>7</xdr:col>
      <xdr:colOff>238125</xdr:colOff>
      <xdr:row>57</xdr:row>
      <xdr:rowOff>19050</xdr:rowOff>
    </xdr:from>
    <xdr:to>
      <xdr:col>8</xdr:col>
      <xdr:colOff>314325</xdr:colOff>
      <xdr:row>58</xdr:row>
      <xdr:rowOff>57150</xdr:rowOff>
    </xdr:to>
    <xdr:sp macro="" textlink="">
      <xdr:nvSpPr>
        <xdr:cNvPr id="10370" name="財政構造の弾力性最大値テキスト"/>
        <xdr:cNvSpPr txBox="1">
          <a:spLocks noChangeArrowheads="1"/>
        </xdr:cNvSpPr>
      </xdr:nvSpPr>
      <xdr:spPr bwMode="auto">
        <a:xfrm>
          <a:off x="5038725" y="97917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80.4</a:t>
          </a:r>
        </a:p>
      </xdr:txBody>
    </xdr:sp>
    <xdr:clientData/>
  </xdr:twoCellAnchor>
  <xdr:twoCellAnchor>
    <xdr:from>
      <xdr:col>7</xdr:col>
      <xdr:colOff>66675</xdr:colOff>
      <xdr:row>58</xdr:row>
      <xdr:rowOff>76200</xdr:rowOff>
    </xdr:from>
    <xdr:to>
      <xdr:col>7</xdr:col>
      <xdr:colOff>238125</xdr:colOff>
      <xdr:row>58</xdr:row>
      <xdr:rowOff>76200</xdr:rowOff>
    </xdr:to>
    <xdr:sp macro="" textlink="">
      <xdr:nvSpPr>
        <xdr:cNvPr id="10371" name="Line 131"/>
        <xdr:cNvSpPr>
          <a:spLocks noChangeShapeType="1"/>
        </xdr:cNvSpPr>
      </xdr:nvSpPr>
      <xdr:spPr bwMode="auto">
        <a:xfrm>
          <a:off x="4867275" y="10020300"/>
          <a:ext cx="171450" cy="0"/>
        </a:xfrm>
        <a:prstGeom prst="line">
          <a:avLst/>
        </a:prstGeom>
        <a:noFill/>
        <a:ln w="19050">
          <a:solidFill>
            <a:srgbClr val="000000"/>
          </a:solidFill>
          <a:round/>
          <a:headEnd/>
          <a:tailEnd/>
        </a:ln>
      </xdr:spPr>
    </xdr:sp>
    <xdr:clientData/>
  </xdr:twoCellAnchor>
  <xdr:twoCellAnchor>
    <xdr:from>
      <xdr:col>6</xdr:col>
      <xdr:colOff>0</xdr:colOff>
      <xdr:row>64</xdr:row>
      <xdr:rowOff>28575</xdr:rowOff>
    </xdr:from>
    <xdr:to>
      <xdr:col>7</xdr:col>
      <xdr:colOff>152400</xdr:colOff>
      <xdr:row>65</xdr:row>
      <xdr:rowOff>0</xdr:rowOff>
    </xdr:to>
    <xdr:sp macro="" textlink="">
      <xdr:nvSpPr>
        <xdr:cNvPr id="10372" name="Line 132"/>
        <xdr:cNvSpPr>
          <a:spLocks noChangeShapeType="1"/>
        </xdr:cNvSpPr>
      </xdr:nvSpPr>
      <xdr:spPr bwMode="auto">
        <a:xfrm>
          <a:off x="4114800" y="11001375"/>
          <a:ext cx="838200" cy="142875"/>
        </a:xfrm>
        <a:prstGeom prst="line">
          <a:avLst/>
        </a:prstGeom>
        <a:noFill/>
        <a:ln w="6350">
          <a:solidFill>
            <a:srgbClr val="FF0000"/>
          </a:solidFill>
          <a:round/>
          <a:headEnd/>
          <a:tailEnd/>
        </a:ln>
      </xdr:spPr>
    </xdr:sp>
    <xdr:clientData/>
  </xdr:twoCellAnchor>
  <xdr:twoCellAnchor editAs="oneCell">
    <xdr:from>
      <xdr:col>7</xdr:col>
      <xdr:colOff>238125</xdr:colOff>
      <xdr:row>61</xdr:row>
      <xdr:rowOff>0</xdr:rowOff>
    </xdr:from>
    <xdr:to>
      <xdr:col>8</xdr:col>
      <xdr:colOff>314325</xdr:colOff>
      <xdr:row>62</xdr:row>
      <xdr:rowOff>38100</xdr:rowOff>
    </xdr:to>
    <xdr:sp macro="" textlink="">
      <xdr:nvSpPr>
        <xdr:cNvPr id="10373" name="財政構造の弾力性平均値テキスト"/>
        <xdr:cNvSpPr txBox="1">
          <a:spLocks noChangeArrowheads="1"/>
        </xdr:cNvSpPr>
      </xdr:nvSpPr>
      <xdr:spPr bwMode="auto">
        <a:xfrm>
          <a:off x="5038725" y="104584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88.0</a:t>
          </a:r>
        </a:p>
      </xdr:txBody>
    </xdr:sp>
    <xdr:clientData/>
  </xdr:twoCellAnchor>
  <xdr:twoCellAnchor>
    <xdr:from>
      <xdr:col>7</xdr:col>
      <xdr:colOff>104775</xdr:colOff>
      <xdr:row>61</xdr:row>
      <xdr:rowOff>123825</xdr:rowOff>
    </xdr:from>
    <xdr:to>
      <xdr:col>7</xdr:col>
      <xdr:colOff>200025</xdr:colOff>
      <xdr:row>62</xdr:row>
      <xdr:rowOff>57150</xdr:rowOff>
    </xdr:to>
    <xdr:sp macro="" textlink="">
      <xdr:nvSpPr>
        <xdr:cNvPr id="10374" name="AutoShape 134"/>
        <xdr:cNvSpPr>
          <a:spLocks noChangeArrowheads="1"/>
        </xdr:cNvSpPr>
      </xdr:nvSpPr>
      <xdr:spPr bwMode="auto">
        <a:xfrm>
          <a:off x="4905375" y="10582275"/>
          <a:ext cx="95250"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63</xdr:row>
      <xdr:rowOff>142875</xdr:rowOff>
    </xdr:from>
    <xdr:to>
      <xdr:col>6</xdr:col>
      <xdr:colOff>0</xdr:colOff>
      <xdr:row>64</xdr:row>
      <xdr:rowOff>28575</xdr:rowOff>
    </xdr:to>
    <xdr:sp macro="" textlink="">
      <xdr:nvSpPr>
        <xdr:cNvPr id="10375" name="Line 135"/>
        <xdr:cNvSpPr>
          <a:spLocks noChangeShapeType="1"/>
        </xdr:cNvSpPr>
      </xdr:nvSpPr>
      <xdr:spPr bwMode="auto">
        <a:xfrm>
          <a:off x="3228975" y="10944225"/>
          <a:ext cx="885825" cy="57150"/>
        </a:xfrm>
        <a:prstGeom prst="line">
          <a:avLst/>
        </a:prstGeom>
        <a:noFill/>
        <a:ln w="6350">
          <a:solidFill>
            <a:srgbClr val="FF0000"/>
          </a:solidFill>
          <a:round/>
          <a:headEnd/>
          <a:tailEnd/>
        </a:ln>
      </xdr:spPr>
    </xdr:sp>
    <xdr:clientData/>
  </xdr:twoCellAnchor>
  <xdr:twoCellAnchor>
    <xdr:from>
      <xdr:col>5</xdr:col>
      <xdr:colOff>638175</xdr:colOff>
      <xdr:row>61</xdr:row>
      <xdr:rowOff>76200</xdr:rowOff>
    </xdr:from>
    <xdr:to>
      <xdr:col>6</xdr:col>
      <xdr:colOff>47625</xdr:colOff>
      <xdr:row>62</xdr:row>
      <xdr:rowOff>9525</xdr:rowOff>
    </xdr:to>
    <xdr:sp macro="" textlink="">
      <xdr:nvSpPr>
        <xdr:cNvPr id="10376" name="AutoShape 136"/>
        <xdr:cNvSpPr>
          <a:spLocks noChangeArrowheads="1"/>
        </xdr:cNvSpPr>
      </xdr:nvSpPr>
      <xdr:spPr bwMode="auto">
        <a:xfrm>
          <a:off x="4067175" y="105346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60</xdr:row>
      <xdr:rowOff>47625</xdr:rowOff>
    </xdr:from>
    <xdr:to>
      <xdr:col>6</xdr:col>
      <xdr:colOff>352425</xdr:colOff>
      <xdr:row>61</xdr:row>
      <xdr:rowOff>85725</xdr:rowOff>
    </xdr:to>
    <xdr:sp macro="" textlink="">
      <xdr:nvSpPr>
        <xdr:cNvPr id="10377" name="Text Box 137"/>
        <xdr:cNvSpPr txBox="1">
          <a:spLocks noChangeArrowheads="1"/>
        </xdr:cNvSpPr>
      </xdr:nvSpPr>
      <xdr:spPr bwMode="auto">
        <a:xfrm>
          <a:off x="3733800" y="103346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87.4</a:t>
          </a:r>
        </a:p>
      </xdr:txBody>
    </xdr:sp>
    <xdr:clientData/>
  </xdr:twoCellAnchor>
  <xdr:twoCellAnchor>
    <xdr:from>
      <xdr:col>3</xdr:col>
      <xdr:colOff>276225</xdr:colOff>
      <xdr:row>63</xdr:row>
      <xdr:rowOff>142875</xdr:rowOff>
    </xdr:from>
    <xdr:to>
      <xdr:col>4</xdr:col>
      <xdr:colOff>485775</xdr:colOff>
      <xdr:row>67</xdr:row>
      <xdr:rowOff>38100</xdr:rowOff>
    </xdr:to>
    <xdr:sp macro="" textlink="">
      <xdr:nvSpPr>
        <xdr:cNvPr id="10378" name="Line 138"/>
        <xdr:cNvSpPr>
          <a:spLocks noChangeShapeType="1"/>
        </xdr:cNvSpPr>
      </xdr:nvSpPr>
      <xdr:spPr bwMode="auto">
        <a:xfrm flipV="1">
          <a:off x="2333625" y="10944225"/>
          <a:ext cx="895350" cy="581025"/>
        </a:xfrm>
        <a:prstGeom prst="line">
          <a:avLst/>
        </a:prstGeom>
        <a:noFill/>
        <a:ln w="6350">
          <a:solidFill>
            <a:srgbClr val="FF0000"/>
          </a:solidFill>
          <a:round/>
          <a:headEnd/>
          <a:tailEnd/>
        </a:ln>
      </xdr:spPr>
    </xdr:sp>
    <xdr:clientData/>
  </xdr:twoCellAnchor>
  <xdr:twoCellAnchor>
    <xdr:from>
      <xdr:col>4</xdr:col>
      <xdr:colOff>428625</xdr:colOff>
      <xdr:row>61</xdr:row>
      <xdr:rowOff>152400</xdr:rowOff>
    </xdr:from>
    <xdr:to>
      <xdr:col>4</xdr:col>
      <xdr:colOff>533400</xdr:colOff>
      <xdr:row>62</xdr:row>
      <xdr:rowOff>76200</xdr:rowOff>
    </xdr:to>
    <xdr:sp macro="" textlink="">
      <xdr:nvSpPr>
        <xdr:cNvPr id="10379" name="AutoShape 139"/>
        <xdr:cNvSpPr>
          <a:spLocks noChangeArrowheads="1"/>
        </xdr:cNvSpPr>
      </xdr:nvSpPr>
      <xdr:spPr bwMode="auto">
        <a:xfrm>
          <a:off x="3171825" y="106108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60</xdr:row>
      <xdr:rowOff>114300</xdr:rowOff>
    </xdr:from>
    <xdr:to>
      <xdr:col>5</xdr:col>
      <xdr:colOff>180975</xdr:colOff>
      <xdr:row>61</xdr:row>
      <xdr:rowOff>152400</xdr:rowOff>
    </xdr:to>
    <xdr:sp macro="" textlink="">
      <xdr:nvSpPr>
        <xdr:cNvPr id="10380" name="Text Box 140"/>
        <xdr:cNvSpPr txBox="1">
          <a:spLocks noChangeArrowheads="1"/>
        </xdr:cNvSpPr>
      </xdr:nvSpPr>
      <xdr:spPr bwMode="auto">
        <a:xfrm>
          <a:off x="2847975" y="104013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88.3</a:t>
          </a:r>
        </a:p>
      </xdr:txBody>
    </xdr:sp>
    <xdr:clientData/>
  </xdr:twoCellAnchor>
  <xdr:twoCellAnchor>
    <xdr:from>
      <xdr:col>2</xdr:col>
      <xdr:colOff>76200</xdr:colOff>
      <xdr:row>67</xdr:row>
      <xdr:rowOff>9525</xdr:rowOff>
    </xdr:from>
    <xdr:to>
      <xdr:col>3</xdr:col>
      <xdr:colOff>276225</xdr:colOff>
      <xdr:row>67</xdr:row>
      <xdr:rowOff>38100</xdr:rowOff>
    </xdr:to>
    <xdr:sp macro="" textlink="">
      <xdr:nvSpPr>
        <xdr:cNvPr id="10381" name="Line 141"/>
        <xdr:cNvSpPr>
          <a:spLocks noChangeShapeType="1"/>
        </xdr:cNvSpPr>
      </xdr:nvSpPr>
      <xdr:spPr bwMode="auto">
        <a:xfrm>
          <a:off x="1447800" y="11496675"/>
          <a:ext cx="885825" cy="28575"/>
        </a:xfrm>
        <a:prstGeom prst="line">
          <a:avLst/>
        </a:prstGeom>
        <a:noFill/>
        <a:ln w="6350">
          <a:solidFill>
            <a:srgbClr val="FF0000"/>
          </a:solidFill>
          <a:round/>
          <a:headEnd/>
          <a:tailEnd/>
        </a:ln>
      </xdr:spPr>
    </xdr:sp>
    <xdr:clientData/>
  </xdr:twoCellAnchor>
  <xdr:twoCellAnchor>
    <xdr:from>
      <xdr:col>3</xdr:col>
      <xdr:colOff>228600</xdr:colOff>
      <xdr:row>63</xdr:row>
      <xdr:rowOff>161925</xdr:rowOff>
    </xdr:from>
    <xdr:to>
      <xdr:col>3</xdr:col>
      <xdr:colOff>333375</xdr:colOff>
      <xdr:row>64</xdr:row>
      <xdr:rowOff>85725</xdr:rowOff>
    </xdr:to>
    <xdr:sp macro="" textlink="">
      <xdr:nvSpPr>
        <xdr:cNvPr id="10382" name="AutoShape 142"/>
        <xdr:cNvSpPr>
          <a:spLocks noChangeArrowheads="1"/>
        </xdr:cNvSpPr>
      </xdr:nvSpPr>
      <xdr:spPr bwMode="auto">
        <a:xfrm>
          <a:off x="2286000" y="109632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62</xdr:row>
      <xdr:rowOff>123825</xdr:rowOff>
    </xdr:from>
    <xdr:to>
      <xdr:col>3</xdr:col>
      <xdr:colOff>657225</xdr:colOff>
      <xdr:row>63</xdr:row>
      <xdr:rowOff>161925</xdr:rowOff>
    </xdr:to>
    <xdr:sp macro="" textlink="">
      <xdr:nvSpPr>
        <xdr:cNvPr id="10383" name="Text Box 143"/>
        <xdr:cNvSpPr txBox="1">
          <a:spLocks noChangeArrowheads="1"/>
        </xdr:cNvSpPr>
      </xdr:nvSpPr>
      <xdr:spPr bwMode="auto">
        <a:xfrm>
          <a:off x="1952625" y="107537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92.7</a:t>
          </a:r>
        </a:p>
      </xdr:txBody>
    </xdr:sp>
    <xdr:clientData/>
  </xdr:twoCellAnchor>
  <xdr:twoCellAnchor>
    <xdr:from>
      <xdr:col>2</xdr:col>
      <xdr:colOff>28575</xdr:colOff>
      <xdr:row>64</xdr:row>
      <xdr:rowOff>0</xdr:rowOff>
    </xdr:from>
    <xdr:to>
      <xdr:col>2</xdr:col>
      <xdr:colOff>123825</xdr:colOff>
      <xdr:row>64</xdr:row>
      <xdr:rowOff>95250</xdr:rowOff>
    </xdr:to>
    <xdr:sp macro="" textlink="">
      <xdr:nvSpPr>
        <xdr:cNvPr id="10384" name="AutoShape 144"/>
        <xdr:cNvSpPr>
          <a:spLocks noChangeArrowheads="1"/>
        </xdr:cNvSpPr>
      </xdr:nvSpPr>
      <xdr:spPr bwMode="auto">
        <a:xfrm>
          <a:off x="1400175" y="1097280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62</xdr:row>
      <xdr:rowOff>133350</xdr:rowOff>
    </xdr:from>
    <xdr:to>
      <xdr:col>2</xdr:col>
      <xdr:colOff>457200</xdr:colOff>
      <xdr:row>64</xdr:row>
      <xdr:rowOff>0</xdr:rowOff>
    </xdr:to>
    <xdr:sp macro="" textlink="">
      <xdr:nvSpPr>
        <xdr:cNvPr id="10385" name="Text Box 145"/>
        <xdr:cNvSpPr txBox="1">
          <a:spLocks noChangeArrowheads="1"/>
        </xdr:cNvSpPr>
      </xdr:nvSpPr>
      <xdr:spPr bwMode="auto">
        <a:xfrm>
          <a:off x="1066800" y="10763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92.8</a:t>
          </a:r>
        </a:p>
      </xdr:txBody>
    </xdr:sp>
    <xdr:clientData/>
  </xdr:twoCellAnchor>
  <xdr:twoCellAnchor editAs="oneCell">
    <xdr:from>
      <xdr:col>7</xdr:col>
      <xdr:colOff>38100</xdr:colOff>
      <xdr:row>70</xdr:row>
      <xdr:rowOff>66675</xdr:rowOff>
    </xdr:from>
    <xdr:to>
      <xdr:col>8</xdr:col>
      <xdr:colOff>114300</xdr:colOff>
      <xdr:row>71</xdr:row>
      <xdr:rowOff>104775</xdr:rowOff>
    </xdr:to>
    <xdr:sp macro="" textlink="">
      <xdr:nvSpPr>
        <xdr:cNvPr id="10386" name="Text Box 146"/>
        <xdr:cNvSpPr txBox="1">
          <a:spLocks noChangeArrowheads="1"/>
        </xdr:cNvSpPr>
      </xdr:nvSpPr>
      <xdr:spPr bwMode="auto">
        <a:xfrm>
          <a:off x="48387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571500</xdr:colOff>
      <xdr:row>70</xdr:row>
      <xdr:rowOff>66675</xdr:rowOff>
    </xdr:from>
    <xdr:to>
      <xdr:col>6</xdr:col>
      <xdr:colOff>647700</xdr:colOff>
      <xdr:row>71</xdr:row>
      <xdr:rowOff>104775</xdr:rowOff>
    </xdr:to>
    <xdr:sp macro="" textlink="">
      <xdr:nvSpPr>
        <xdr:cNvPr id="10387" name="Text Box 147"/>
        <xdr:cNvSpPr txBox="1">
          <a:spLocks noChangeArrowheads="1"/>
        </xdr:cNvSpPr>
      </xdr:nvSpPr>
      <xdr:spPr bwMode="auto">
        <a:xfrm>
          <a:off x="40005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371475</xdr:colOff>
      <xdr:row>70</xdr:row>
      <xdr:rowOff>66675</xdr:rowOff>
    </xdr:from>
    <xdr:to>
      <xdr:col>5</xdr:col>
      <xdr:colOff>447675</xdr:colOff>
      <xdr:row>71</xdr:row>
      <xdr:rowOff>104775</xdr:rowOff>
    </xdr:to>
    <xdr:sp macro="" textlink="">
      <xdr:nvSpPr>
        <xdr:cNvPr id="10388" name="Text Box 148"/>
        <xdr:cNvSpPr txBox="1">
          <a:spLocks noChangeArrowheads="1"/>
        </xdr:cNvSpPr>
      </xdr:nvSpPr>
      <xdr:spPr bwMode="auto">
        <a:xfrm>
          <a:off x="31146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161925</xdr:colOff>
      <xdr:row>70</xdr:row>
      <xdr:rowOff>66675</xdr:rowOff>
    </xdr:from>
    <xdr:to>
      <xdr:col>4</xdr:col>
      <xdr:colOff>238125</xdr:colOff>
      <xdr:row>71</xdr:row>
      <xdr:rowOff>104775</xdr:rowOff>
    </xdr:to>
    <xdr:sp macro="" textlink="">
      <xdr:nvSpPr>
        <xdr:cNvPr id="10389" name="Text Box 149"/>
        <xdr:cNvSpPr txBox="1">
          <a:spLocks noChangeArrowheads="1"/>
        </xdr:cNvSpPr>
      </xdr:nvSpPr>
      <xdr:spPr bwMode="auto">
        <a:xfrm>
          <a:off x="221932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647700</xdr:colOff>
      <xdr:row>70</xdr:row>
      <xdr:rowOff>66675</xdr:rowOff>
    </xdr:from>
    <xdr:to>
      <xdr:col>3</xdr:col>
      <xdr:colOff>38100</xdr:colOff>
      <xdr:row>71</xdr:row>
      <xdr:rowOff>104775</xdr:rowOff>
    </xdr:to>
    <xdr:sp macro="" textlink="">
      <xdr:nvSpPr>
        <xdr:cNvPr id="10390" name="Text Box 150"/>
        <xdr:cNvSpPr txBox="1">
          <a:spLocks noChangeArrowheads="1"/>
        </xdr:cNvSpPr>
      </xdr:nvSpPr>
      <xdr:spPr bwMode="auto">
        <a:xfrm>
          <a:off x="13335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7</xdr:col>
      <xdr:colOff>104775</xdr:colOff>
      <xdr:row>64</xdr:row>
      <xdr:rowOff>123825</xdr:rowOff>
    </xdr:from>
    <xdr:to>
      <xdr:col>7</xdr:col>
      <xdr:colOff>200025</xdr:colOff>
      <xdr:row>65</xdr:row>
      <xdr:rowOff>57150</xdr:rowOff>
    </xdr:to>
    <xdr:sp macro="" textlink="">
      <xdr:nvSpPr>
        <xdr:cNvPr id="10391" name="Oval 151"/>
        <xdr:cNvSpPr>
          <a:spLocks noChangeArrowheads="1"/>
        </xdr:cNvSpPr>
      </xdr:nvSpPr>
      <xdr:spPr bwMode="auto">
        <a:xfrm>
          <a:off x="4905375" y="110966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64</xdr:row>
      <xdr:rowOff>123825</xdr:rowOff>
    </xdr:from>
    <xdr:to>
      <xdr:col>8</xdr:col>
      <xdr:colOff>314325</xdr:colOff>
      <xdr:row>65</xdr:row>
      <xdr:rowOff>161925</xdr:rowOff>
    </xdr:to>
    <xdr:sp macro="" textlink="">
      <xdr:nvSpPr>
        <xdr:cNvPr id="10392" name="財政構造の弾力性該当値テキスト"/>
        <xdr:cNvSpPr txBox="1">
          <a:spLocks noChangeArrowheads="1"/>
        </xdr:cNvSpPr>
      </xdr:nvSpPr>
      <xdr:spPr bwMode="auto">
        <a:xfrm>
          <a:off x="5038725" y="110966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94.4</a:t>
          </a:r>
        </a:p>
      </xdr:txBody>
    </xdr:sp>
    <xdr:clientData/>
  </xdr:twoCellAnchor>
  <xdr:twoCellAnchor>
    <xdr:from>
      <xdr:col>5</xdr:col>
      <xdr:colOff>638175</xdr:colOff>
      <xdr:row>63</xdr:row>
      <xdr:rowOff>152400</xdr:rowOff>
    </xdr:from>
    <xdr:to>
      <xdr:col>6</xdr:col>
      <xdr:colOff>47625</xdr:colOff>
      <xdr:row>64</xdr:row>
      <xdr:rowOff>85725</xdr:rowOff>
    </xdr:to>
    <xdr:sp macro="" textlink="">
      <xdr:nvSpPr>
        <xdr:cNvPr id="10393" name="Oval 153"/>
        <xdr:cNvSpPr>
          <a:spLocks noChangeArrowheads="1"/>
        </xdr:cNvSpPr>
      </xdr:nvSpPr>
      <xdr:spPr bwMode="auto">
        <a:xfrm>
          <a:off x="4067175" y="109537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64</xdr:row>
      <xdr:rowOff>95250</xdr:rowOff>
    </xdr:from>
    <xdr:to>
      <xdr:col>6</xdr:col>
      <xdr:colOff>352425</xdr:colOff>
      <xdr:row>65</xdr:row>
      <xdr:rowOff>133350</xdr:rowOff>
    </xdr:to>
    <xdr:sp macro="" textlink="">
      <xdr:nvSpPr>
        <xdr:cNvPr id="10394" name="Text Box 154"/>
        <xdr:cNvSpPr txBox="1">
          <a:spLocks noChangeArrowheads="1"/>
        </xdr:cNvSpPr>
      </xdr:nvSpPr>
      <xdr:spPr bwMode="auto">
        <a:xfrm>
          <a:off x="3733800" y="110680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92.6</a:t>
          </a:r>
        </a:p>
      </xdr:txBody>
    </xdr:sp>
    <xdr:clientData/>
  </xdr:twoCellAnchor>
  <xdr:twoCellAnchor>
    <xdr:from>
      <xdr:col>4</xdr:col>
      <xdr:colOff>428625</xdr:colOff>
      <xdr:row>63</xdr:row>
      <xdr:rowOff>95250</xdr:rowOff>
    </xdr:from>
    <xdr:to>
      <xdr:col>4</xdr:col>
      <xdr:colOff>533400</xdr:colOff>
      <xdr:row>64</xdr:row>
      <xdr:rowOff>28575</xdr:rowOff>
    </xdr:to>
    <xdr:sp macro="" textlink="">
      <xdr:nvSpPr>
        <xdr:cNvPr id="10395" name="Oval 155"/>
        <xdr:cNvSpPr>
          <a:spLocks noChangeArrowheads="1"/>
        </xdr:cNvSpPr>
      </xdr:nvSpPr>
      <xdr:spPr bwMode="auto">
        <a:xfrm>
          <a:off x="3171825" y="10896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64</xdr:row>
      <xdr:rowOff>38100</xdr:rowOff>
    </xdr:from>
    <xdr:to>
      <xdr:col>5</xdr:col>
      <xdr:colOff>180975</xdr:colOff>
      <xdr:row>65</xdr:row>
      <xdr:rowOff>76200</xdr:rowOff>
    </xdr:to>
    <xdr:sp macro="" textlink="">
      <xdr:nvSpPr>
        <xdr:cNvPr id="10396" name="Text Box 156"/>
        <xdr:cNvSpPr txBox="1">
          <a:spLocks noChangeArrowheads="1"/>
        </xdr:cNvSpPr>
      </xdr:nvSpPr>
      <xdr:spPr bwMode="auto">
        <a:xfrm>
          <a:off x="2847975" y="11010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91.9</a:t>
          </a:r>
        </a:p>
      </xdr:txBody>
    </xdr:sp>
    <xdr:clientData/>
  </xdr:twoCellAnchor>
  <xdr:twoCellAnchor>
    <xdr:from>
      <xdr:col>3</xdr:col>
      <xdr:colOff>228600</xdr:colOff>
      <xdr:row>66</xdr:row>
      <xdr:rowOff>161925</xdr:rowOff>
    </xdr:from>
    <xdr:to>
      <xdr:col>3</xdr:col>
      <xdr:colOff>333375</xdr:colOff>
      <xdr:row>67</xdr:row>
      <xdr:rowOff>95250</xdr:rowOff>
    </xdr:to>
    <xdr:sp macro="" textlink="">
      <xdr:nvSpPr>
        <xdr:cNvPr id="10397" name="Oval 157"/>
        <xdr:cNvSpPr>
          <a:spLocks noChangeArrowheads="1"/>
        </xdr:cNvSpPr>
      </xdr:nvSpPr>
      <xdr:spPr bwMode="auto">
        <a:xfrm>
          <a:off x="2286000" y="114776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67</xdr:row>
      <xdr:rowOff>104775</xdr:rowOff>
    </xdr:from>
    <xdr:to>
      <xdr:col>3</xdr:col>
      <xdr:colOff>657225</xdr:colOff>
      <xdr:row>68</xdr:row>
      <xdr:rowOff>142875</xdr:rowOff>
    </xdr:to>
    <xdr:sp macro="" textlink="">
      <xdr:nvSpPr>
        <xdr:cNvPr id="10398" name="Text Box 158"/>
        <xdr:cNvSpPr txBox="1">
          <a:spLocks noChangeArrowheads="1"/>
        </xdr:cNvSpPr>
      </xdr:nvSpPr>
      <xdr:spPr bwMode="auto">
        <a:xfrm>
          <a:off x="1952625" y="115919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99.1</a:t>
          </a:r>
        </a:p>
      </xdr:txBody>
    </xdr:sp>
    <xdr:clientData/>
  </xdr:twoCellAnchor>
  <xdr:twoCellAnchor>
    <xdr:from>
      <xdr:col>2</xdr:col>
      <xdr:colOff>28575</xdr:colOff>
      <xdr:row>66</xdr:row>
      <xdr:rowOff>123825</xdr:rowOff>
    </xdr:from>
    <xdr:to>
      <xdr:col>2</xdr:col>
      <xdr:colOff>123825</xdr:colOff>
      <xdr:row>67</xdr:row>
      <xdr:rowOff>57150</xdr:rowOff>
    </xdr:to>
    <xdr:sp macro="" textlink="">
      <xdr:nvSpPr>
        <xdr:cNvPr id="10399" name="Oval 159"/>
        <xdr:cNvSpPr>
          <a:spLocks noChangeArrowheads="1"/>
        </xdr:cNvSpPr>
      </xdr:nvSpPr>
      <xdr:spPr bwMode="auto">
        <a:xfrm>
          <a:off x="1400175" y="114395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67</xdr:row>
      <xdr:rowOff>66675</xdr:rowOff>
    </xdr:from>
    <xdr:to>
      <xdr:col>2</xdr:col>
      <xdr:colOff>457200</xdr:colOff>
      <xdr:row>68</xdr:row>
      <xdr:rowOff>104775</xdr:rowOff>
    </xdr:to>
    <xdr:sp macro="" textlink="">
      <xdr:nvSpPr>
        <xdr:cNvPr id="10400" name="Text Box 160"/>
        <xdr:cNvSpPr txBox="1">
          <a:spLocks noChangeArrowheads="1"/>
        </xdr:cNvSpPr>
      </xdr:nvSpPr>
      <xdr:spPr bwMode="auto">
        <a:xfrm>
          <a:off x="1066800" y="115538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98.7</a:t>
          </a:r>
        </a:p>
      </xdr:txBody>
    </xdr:sp>
    <xdr:clientData/>
  </xdr:twoCellAnchor>
  <xdr:twoCellAnchor>
    <xdr:from>
      <xdr:col>1</xdr:col>
      <xdr:colOff>76200</xdr:colOff>
      <xdr:row>73</xdr:row>
      <xdr:rowOff>123825</xdr:rowOff>
    </xdr:from>
    <xdr:to>
      <xdr:col>8</xdr:col>
      <xdr:colOff>352425</xdr:colOff>
      <xdr:row>75</xdr:row>
      <xdr:rowOff>95250</xdr:rowOff>
    </xdr:to>
    <xdr:sp macro="" textlink="">
      <xdr:nvSpPr>
        <xdr:cNvPr id="10401" name="Rectangle 161"/>
        <xdr:cNvSpPr>
          <a:spLocks noChangeArrowheads="1"/>
        </xdr:cNvSpPr>
      </xdr:nvSpPr>
      <xdr:spPr bwMode="auto">
        <a:xfrm>
          <a:off x="762000" y="1263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人件費・物件費等の状況</a:t>
          </a:r>
        </a:p>
      </xdr:txBody>
    </xdr:sp>
    <xdr:clientData/>
  </xdr:twoCellAnchor>
  <xdr:twoCellAnchor editAs="oneCell">
    <xdr:from>
      <xdr:col>1</xdr:col>
      <xdr:colOff>276225</xdr:colOff>
      <xdr:row>75</xdr:row>
      <xdr:rowOff>142875</xdr:rowOff>
    </xdr:from>
    <xdr:to>
      <xdr:col>6</xdr:col>
      <xdr:colOff>85725</xdr:colOff>
      <xdr:row>77</xdr:row>
      <xdr:rowOff>28575</xdr:rowOff>
    </xdr:to>
    <xdr:sp macro="" textlink="">
      <xdr:nvSpPr>
        <xdr:cNvPr id="10402" name="Text Box 162"/>
        <xdr:cNvSpPr txBox="1">
          <a:spLocks noChangeArrowheads="1"/>
        </xdr:cNvSpPr>
      </xdr:nvSpPr>
      <xdr:spPr bwMode="auto">
        <a:xfrm>
          <a:off x="962025" y="13001625"/>
          <a:ext cx="3238500"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a:t>
          </a:r>
          <a:r>
            <a:rPr lang="en-US" altLang="ja-JP" sz="1300" b="1" i="0" u="none" strike="noStrike" baseline="0">
              <a:solidFill>
                <a:srgbClr val="000000"/>
              </a:solidFill>
              <a:latin typeface="ＭＳ Ｐゴシック"/>
              <a:ea typeface="ＭＳ Ｐゴシック"/>
            </a:rPr>
            <a:t>1</a:t>
          </a:r>
          <a:r>
            <a:rPr lang="ja-JP" altLang="en-US" sz="1300" b="1" i="0" u="none" strike="noStrike" baseline="0">
              <a:solidFill>
                <a:srgbClr val="000000"/>
              </a:solidFill>
              <a:latin typeface="ＭＳ Ｐゴシック"/>
              <a:ea typeface="ＭＳ Ｐゴシック"/>
            </a:rPr>
            <a:t>人当たり人件費・物件費等決算額</a:t>
          </a:r>
        </a:p>
      </xdr:txBody>
    </xdr:sp>
    <xdr:clientData/>
  </xdr:twoCellAnchor>
  <xdr:twoCellAnchor editAs="oneCell">
    <xdr:from>
      <xdr:col>6</xdr:col>
      <xdr:colOff>209550</xdr:colOff>
      <xdr:row>75</xdr:row>
      <xdr:rowOff>123825</xdr:rowOff>
    </xdr:from>
    <xdr:to>
      <xdr:col>8</xdr:col>
      <xdr:colOff>152400</xdr:colOff>
      <xdr:row>77</xdr:row>
      <xdr:rowOff>57150</xdr:rowOff>
    </xdr:to>
    <xdr:sp macro="" textlink="">
      <xdr:nvSpPr>
        <xdr:cNvPr id="10403" name="Text Box 163"/>
        <xdr:cNvSpPr txBox="1">
          <a:spLocks noChangeArrowheads="1"/>
        </xdr:cNvSpPr>
      </xdr:nvSpPr>
      <xdr:spPr bwMode="auto">
        <a:xfrm>
          <a:off x="4324350" y="12982575"/>
          <a:ext cx="131445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[127,888</a:t>
          </a:r>
          <a:r>
            <a:rPr lang="ja-JP" altLang="en-US" sz="1600" b="1" i="0" u="none" strike="noStrike" baseline="0">
              <a:solidFill>
                <a:srgbClr val="FF0000"/>
              </a:solidFill>
              <a:latin typeface="ＭＳ Ｐゴシック"/>
              <a:ea typeface="ＭＳ Ｐゴシック"/>
            </a:rPr>
            <a:t>円</a:t>
          </a:r>
          <a:r>
            <a:rPr lang="en-US" altLang="ja-JP" sz="1600" b="1" i="0" u="none" strike="noStrike" baseline="0">
              <a:solidFill>
                <a:srgbClr val="FF0000"/>
              </a:solidFill>
              <a:latin typeface="ＭＳ Ｐゴシック"/>
              <a:ea typeface="ＭＳ Ｐゴシック"/>
            </a:rPr>
            <a:t>]</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8</xdr:col>
      <xdr:colOff>419100</xdr:colOff>
      <xdr:row>75</xdr:row>
      <xdr:rowOff>28575</xdr:rowOff>
    </xdr:from>
    <xdr:to>
      <xdr:col>10</xdr:col>
      <xdr:colOff>571500</xdr:colOff>
      <xdr:row>76</xdr:row>
      <xdr:rowOff>114300</xdr:rowOff>
    </xdr:to>
    <xdr:sp macro="" textlink="">
      <xdr:nvSpPr>
        <xdr:cNvPr id="10404" name="Rectangle 164"/>
        <xdr:cNvSpPr>
          <a:spLocks noChangeArrowheads="1"/>
        </xdr:cNvSpPr>
      </xdr:nvSpPr>
      <xdr:spPr bwMode="auto">
        <a:xfrm>
          <a:off x="5905500" y="1288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76</xdr:row>
      <xdr:rowOff>47625</xdr:rowOff>
    </xdr:from>
    <xdr:to>
      <xdr:col>10</xdr:col>
      <xdr:colOff>571500</xdr:colOff>
      <xdr:row>77</xdr:row>
      <xdr:rowOff>133350</xdr:rowOff>
    </xdr:to>
    <xdr:sp macro="" textlink="">
      <xdr:nvSpPr>
        <xdr:cNvPr id="10405" name="Rectangle 165"/>
        <xdr:cNvSpPr>
          <a:spLocks noChangeArrowheads="1"/>
        </xdr:cNvSpPr>
      </xdr:nvSpPr>
      <xdr:spPr bwMode="auto">
        <a:xfrm>
          <a:off x="5905500" y="1307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22/62</a:t>
          </a:r>
        </a:p>
      </xdr:txBody>
    </xdr:sp>
    <xdr:clientData/>
  </xdr:twoCellAnchor>
  <xdr:twoCellAnchor>
    <xdr:from>
      <xdr:col>11</xdr:col>
      <xdr:colOff>9525</xdr:colOff>
      <xdr:row>75</xdr:row>
      <xdr:rowOff>28575</xdr:rowOff>
    </xdr:from>
    <xdr:to>
      <xdr:col>12</xdr:col>
      <xdr:colOff>600075</xdr:colOff>
      <xdr:row>76</xdr:row>
      <xdr:rowOff>114300</xdr:rowOff>
    </xdr:to>
    <xdr:sp macro="" textlink="">
      <xdr:nvSpPr>
        <xdr:cNvPr id="10406" name="Rectangle 166"/>
        <xdr:cNvSpPr>
          <a:spLocks noChangeArrowheads="1"/>
        </xdr:cNvSpPr>
      </xdr:nvSpPr>
      <xdr:spPr bwMode="auto">
        <a:xfrm>
          <a:off x="7553325" y="1288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76</xdr:row>
      <xdr:rowOff>47625</xdr:rowOff>
    </xdr:from>
    <xdr:to>
      <xdr:col>12</xdr:col>
      <xdr:colOff>600075</xdr:colOff>
      <xdr:row>77</xdr:row>
      <xdr:rowOff>133350</xdr:rowOff>
    </xdr:to>
    <xdr:sp macro="" textlink="">
      <xdr:nvSpPr>
        <xdr:cNvPr id="10407" name="Rectangle 167"/>
        <xdr:cNvSpPr>
          <a:spLocks noChangeArrowheads="1"/>
        </xdr:cNvSpPr>
      </xdr:nvSpPr>
      <xdr:spPr bwMode="auto">
        <a:xfrm>
          <a:off x="7553325" y="1307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116,454</a:t>
          </a:r>
        </a:p>
      </xdr:txBody>
    </xdr:sp>
    <xdr:clientData/>
  </xdr:twoCellAnchor>
  <xdr:twoCellAnchor>
    <xdr:from>
      <xdr:col>13</xdr:col>
      <xdr:colOff>104775</xdr:colOff>
      <xdr:row>75</xdr:row>
      <xdr:rowOff>28575</xdr:rowOff>
    </xdr:from>
    <xdr:to>
      <xdr:col>15</xdr:col>
      <xdr:colOff>0</xdr:colOff>
      <xdr:row>76</xdr:row>
      <xdr:rowOff>114300</xdr:rowOff>
    </xdr:to>
    <xdr:sp macro="" textlink="">
      <xdr:nvSpPr>
        <xdr:cNvPr id="10408" name="Rectangle 168"/>
        <xdr:cNvSpPr>
          <a:spLocks noChangeArrowheads="1"/>
        </xdr:cNvSpPr>
      </xdr:nvSpPr>
      <xdr:spPr bwMode="auto">
        <a:xfrm>
          <a:off x="9020175" y="1288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13</xdr:col>
      <xdr:colOff>104775</xdr:colOff>
      <xdr:row>76</xdr:row>
      <xdr:rowOff>47625</xdr:rowOff>
    </xdr:from>
    <xdr:to>
      <xdr:col>15</xdr:col>
      <xdr:colOff>0</xdr:colOff>
      <xdr:row>77</xdr:row>
      <xdr:rowOff>133350</xdr:rowOff>
    </xdr:to>
    <xdr:sp macro="" textlink="">
      <xdr:nvSpPr>
        <xdr:cNvPr id="10409" name="Rectangle 169"/>
        <xdr:cNvSpPr>
          <a:spLocks noChangeArrowheads="1"/>
        </xdr:cNvSpPr>
      </xdr:nvSpPr>
      <xdr:spPr bwMode="auto">
        <a:xfrm>
          <a:off x="9020175" y="1307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120,132</a:t>
          </a:r>
        </a:p>
      </xdr:txBody>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10410" name="Rectangle 170"/>
        <xdr:cNvSpPr>
          <a:spLocks noChangeArrowheads="1"/>
        </xdr:cNvSpPr>
      </xdr:nvSpPr>
      <xdr:spPr bwMode="auto">
        <a:xfrm>
          <a:off x="762000" y="13401675"/>
          <a:ext cx="5076825" cy="2409825"/>
        </a:xfrm>
        <a:prstGeom prst="rect">
          <a:avLst/>
        </a:prstGeom>
        <a:solidFill>
          <a:srgbClr val="FFFFC8"/>
        </a:solidFill>
        <a:ln w="9525">
          <a:noFill/>
          <a:miter lim="800000"/>
          <a:headEnd/>
          <a:tailEnd/>
        </a:ln>
      </xdr:spPr>
    </xdr:sp>
    <xdr:clientData/>
  </xdr:twoCellAnchor>
  <xdr:twoCellAnchor>
    <xdr:from>
      <xdr:col>8</xdr:col>
      <xdr:colOff>542925</xdr:colOff>
      <xdr:row>78</xdr:row>
      <xdr:rowOff>28575</xdr:rowOff>
    </xdr:from>
    <xdr:to>
      <xdr:col>17</xdr:col>
      <xdr:colOff>409575</xdr:colOff>
      <xdr:row>92</xdr:row>
      <xdr:rowOff>38100</xdr:rowOff>
    </xdr:to>
    <xdr:sp macro="" textlink="">
      <xdr:nvSpPr>
        <xdr:cNvPr id="10411" name="Rectangle 171"/>
        <xdr:cNvSpPr>
          <a:spLocks noChangeArrowheads="1"/>
        </xdr:cNvSpPr>
      </xdr:nvSpPr>
      <xdr:spPr bwMode="auto">
        <a:xfrm>
          <a:off x="6029325" y="13401675"/>
          <a:ext cx="6038850" cy="2409825"/>
        </a:xfrm>
        <a:prstGeom prst="rect">
          <a:avLst/>
        </a:prstGeom>
        <a:solidFill>
          <a:srgbClr val="FFFFFF"/>
        </a:solidFill>
        <a:ln w="19050">
          <a:solidFill>
            <a:srgbClr val="000000"/>
          </a:solidFill>
          <a:miter lim="800000"/>
          <a:headEnd/>
          <a:tailEnd/>
        </a:ln>
      </xdr:spPr>
    </xdr:sp>
    <xdr:clientData/>
  </xdr:twoCellAnchor>
  <xdr:twoCellAnchor>
    <xdr:from>
      <xdr:col>8</xdr:col>
      <xdr:colOff>542925</xdr:colOff>
      <xdr:row>78</xdr:row>
      <xdr:rowOff>28575</xdr:rowOff>
    </xdr:from>
    <xdr:to>
      <xdr:col>14</xdr:col>
      <xdr:colOff>238125</xdr:colOff>
      <xdr:row>79</xdr:row>
      <xdr:rowOff>104775</xdr:rowOff>
    </xdr:to>
    <xdr:sp macro="" textlink="">
      <xdr:nvSpPr>
        <xdr:cNvPr id="10412" name="Rectangle 172"/>
        <xdr:cNvSpPr>
          <a:spLocks noChangeArrowheads="1"/>
        </xdr:cNvSpPr>
      </xdr:nvSpPr>
      <xdr:spPr bwMode="auto">
        <a:xfrm>
          <a:off x="6029325" y="1340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a:t>
          </a:r>
          <a:r>
            <a:rPr lang="en-US" altLang="ja-JP" sz="1100" b="1" i="1" u="none" strike="noStrike" baseline="0">
              <a:solidFill>
                <a:srgbClr val="FF0000"/>
              </a:solidFill>
              <a:latin typeface="ＭＳ Ｐゴシック"/>
              <a:ea typeface="ＭＳ Ｐゴシック"/>
            </a:rPr>
            <a:t>1</a:t>
          </a:r>
          <a:r>
            <a:rPr lang="ja-JP" altLang="en-US" sz="1100" b="1" i="1" u="none" strike="noStrike" baseline="0">
              <a:solidFill>
                <a:srgbClr val="FF0000"/>
              </a:solidFill>
              <a:latin typeface="ＭＳ Ｐゴシック"/>
              <a:ea typeface="ＭＳ Ｐゴシック"/>
            </a:rPr>
            <a:t>人当たり人件費・物件費等決算額の分析欄</a:t>
          </a:r>
        </a:p>
      </xdr:txBody>
    </xdr:sp>
    <xdr:clientData/>
  </xdr:twoCellAnchor>
  <xdr:twoCellAnchor>
    <xdr:from>
      <xdr:col>8</xdr:col>
      <xdr:colOff>676275</xdr:colOff>
      <xdr:row>80</xdr:row>
      <xdr:rowOff>0</xdr:rowOff>
    </xdr:from>
    <xdr:to>
      <xdr:col>17</xdr:col>
      <xdr:colOff>276225</xdr:colOff>
      <xdr:row>91</xdr:row>
      <xdr:rowOff>142875</xdr:rowOff>
    </xdr:to>
    <xdr:sp macro="" textlink="" fLocksText="0">
      <xdr:nvSpPr>
        <xdr:cNvPr id="10413" name="Text Box 173"/>
        <xdr:cNvSpPr txBox="1">
          <a:spLocks noChangeArrowheads="1"/>
        </xdr:cNvSpPr>
      </xdr:nvSpPr>
      <xdr:spPr bwMode="auto">
        <a:xfrm>
          <a:off x="6162675" y="13716000"/>
          <a:ext cx="5772150"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400">
              <a:latin typeface="+mn-lt"/>
              <a:ea typeface="+mn-ea"/>
              <a:cs typeface="+mn-cs"/>
            </a:rPr>
            <a:t>・類似団体平均は下回っ</a:t>
          </a:r>
          <a:r>
            <a:rPr lang="ja-JP" altLang="en-US" sz="1400">
              <a:latin typeface="+mn-lt"/>
              <a:ea typeface="+mn-ea"/>
              <a:cs typeface="+mn-cs"/>
            </a:rPr>
            <a:t>ており、</a:t>
          </a:r>
          <a:r>
            <a:rPr lang="ja-JP" altLang="ja-JP" sz="1400">
              <a:latin typeface="+mn-lt"/>
              <a:ea typeface="+mn-ea"/>
              <a:cs typeface="+mn-cs"/>
            </a:rPr>
            <a:t>前年度よりも人口</a:t>
          </a:r>
          <a:r>
            <a:rPr lang="en-US" altLang="ja-JP" sz="1400">
              <a:latin typeface="+mn-lt"/>
              <a:ea typeface="+mn-ea"/>
              <a:cs typeface="+mn-cs"/>
            </a:rPr>
            <a:t>1</a:t>
          </a:r>
          <a:r>
            <a:rPr lang="ja-JP" altLang="ja-JP" sz="1400">
              <a:latin typeface="+mn-lt"/>
              <a:ea typeface="+mn-ea"/>
              <a:cs typeface="+mn-cs"/>
            </a:rPr>
            <a:t>人当たり決算額は</a:t>
          </a:r>
          <a:r>
            <a:rPr lang="ja-JP" altLang="en-US" sz="1400">
              <a:latin typeface="+mn-lt"/>
              <a:ea typeface="+mn-ea"/>
              <a:cs typeface="+mn-cs"/>
            </a:rPr>
            <a:t>減少</a:t>
          </a:r>
          <a:r>
            <a:rPr lang="ja-JP" altLang="ja-JP" sz="1400">
              <a:latin typeface="+mn-lt"/>
              <a:ea typeface="+mn-ea"/>
              <a:cs typeface="+mn-cs"/>
            </a:rPr>
            <a:t>している。主に</a:t>
          </a:r>
          <a:r>
            <a:rPr lang="ja-JP" altLang="en-US" sz="1400">
              <a:latin typeface="+mn-lt"/>
              <a:ea typeface="+mn-ea"/>
              <a:cs typeface="+mn-cs"/>
            </a:rPr>
            <a:t>物件</a:t>
          </a:r>
          <a:r>
            <a:rPr lang="ja-JP" altLang="ja-JP" sz="1400">
              <a:latin typeface="+mn-lt"/>
              <a:ea typeface="+mn-ea"/>
              <a:cs typeface="+mn-cs"/>
            </a:rPr>
            <a:t>費</a:t>
          </a:r>
          <a:r>
            <a:rPr lang="ja-JP" altLang="en-US" sz="1400">
              <a:latin typeface="+mn-lt"/>
              <a:ea typeface="+mn-ea"/>
              <a:cs typeface="+mn-cs"/>
            </a:rPr>
            <a:t>の減少</a:t>
          </a:r>
          <a:r>
            <a:rPr lang="ja-JP" altLang="ja-JP" sz="1400">
              <a:latin typeface="+mn-lt"/>
              <a:ea typeface="+mn-ea"/>
              <a:cs typeface="+mn-cs"/>
            </a:rPr>
            <a:t>を要因と</a:t>
          </a:r>
          <a:r>
            <a:rPr lang="ja-JP" altLang="en-US" sz="1400">
              <a:latin typeface="+mn-lt"/>
              <a:ea typeface="+mn-ea"/>
              <a:cs typeface="+mn-cs"/>
            </a:rPr>
            <a:t>したもので</a:t>
          </a:r>
          <a:r>
            <a:rPr lang="ja-JP" altLang="ja-JP" sz="1400">
              <a:latin typeface="+mn-lt"/>
              <a:ea typeface="+mn-ea"/>
              <a:cs typeface="+mn-cs"/>
            </a:rPr>
            <a:t>、</a:t>
          </a:r>
          <a:r>
            <a:rPr lang="ja-JP" altLang="en-US" sz="1400">
              <a:latin typeface="+mn-lt"/>
              <a:ea typeface="+mn-ea"/>
              <a:cs typeface="+mn-cs"/>
            </a:rPr>
            <a:t>保育所臨時職員賃金の減少によるものである</a:t>
          </a:r>
          <a:r>
            <a:rPr lang="ja-JP" altLang="ja-JP" sz="1400">
              <a:latin typeface="+mn-lt"/>
              <a:ea typeface="+mn-ea"/>
              <a:cs typeface="+mn-cs"/>
            </a:rPr>
            <a:t>。今後は、事業のさらなる民間委託を推進し、コストの削減を行っていく方針である。</a:t>
          </a:r>
          <a:endParaRPr lang="ja-JP" altLang="en-US" sz="2000" b="0" i="0" u="none" strike="noStrike" baseline="0">
            <a:solidFill>
              <a:srgbClr val="000000"/>
            </a:solidFill>
            <a:latin typeface="ＭＳ Ｐゴシック"/>
            <a:ea typeface="ＭＳ Ｐゴシック"/>
          </a:endParaRPr>
        </a:p>
      </xdr:txBody>
    </xdr:sp>
    <xdr:clientData/>
  </xdr:twoCellAnchor>
  <xdr:oneCellAnchor>
    <xdr:from>
      <xdr:col>1</xdr:col>
      <xdr:colOff>76200</xdr:colOff>
      <xdr:row>77</xdr:row>
      <xdr:rowOff>47625</xdr:rowOff>
    </xdr:from>
    <xdr:ext cx="238125" cy="171450"/>
    <xdr:sp macro="" textlink="">
      <xdr:nvSpPr>
        <xdr:cNvPr id="10414" name="Text Box 174"/>
        <xdr:cNvSpPr txBox="1">
          <a:spLocks noChangeArrowheads="1"/>
        </xdr:cNvSpPr>
      </xdr:nvSpPr>
      <xdr:spPr bwMode="auto">
        <a:xfrm>
          <a:off x="762000" y="13249275"/>
          <a:ext cx="238125"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円</a:t>
          </a: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76200</xdr:colOff>
      <xdr:row>92</xdr:row>
      <xdr:rowOff>38100</xdr:rowOff>
    </xdr:from>
    <xdr:to>
      <xdr:col>8</xdr:col>
      <xdr:colOff>352425</xdr:colOff>
      <xdr:row>92</xdr:row>
      <xdr:rowOff>38100</xdr:rowOff>
    </xdr:to>
    <xdr:sp macro="" textlink="">
      <xdr:nvSpPr>
        <xdr:cNvPr id="10415" name="Line 175"/>
        <xdr:cNvSpPr>
          <a:spLocks noChangeShapeType="1"/>
        </xdr:cNvSpPr>
      </xdr:nvSpPr>
      <xdr:spPr bwMode="auto">
        <a:xfrm>
          <a:off x="762000" y="15811500"/>
          <a:ext cx="5076825" cy="0"/>
        </a:xfrm>
        <a:prstGeom prst="line">
          <a:avLst/>
        </a:prstGeom>
        <a:noFill/>
        <a:ln w="9525">
          <a:solidFill>
            <a:srgbClr val="D8D8D8"/>
          </a:solidFill>
          <a:round/>
          <a:headEnd/>
          <a:tailEnd/>
        </a:ln>
      </xdr:spPr>
    </xdr:sp>
    <xdr:clientData/>
  </xdr:twoCellAnchor>
  <xdr:twoCellAnchor editAs="oneCell">
    <xdr:from>
      <xdr:col>0</xdr:col>
      <xdr:colOff>0</xdr:colOff>
      <xdr:row>91</xdr:row>
      <xdr:rowOff>95250</xdr:rowOff>
    </xdr:from>
    <xdr:to>
      <xdr:col>1</xdr:col>
      <xdr:colOff>76200</xdr:colOff>
      <xdr:row>92</xdr:row>
      <xdr:rowOff>133350</xdr:rowOff>
    </xdr:to>
    <xdr:sp macro="" textlink="">
      <xdr:nvSpPr>
        <xdr:cNvPr id="10416" name="Text Box 176"/>
        <xdr:cNvSpPr txBox="1">
          <a:spLocks noChangeArrowheads="1"/>
        </xdr:cNvSpPr>
      </xdr:nvSpPr>
      <xdr:spPr bwMode="auto">
        <a:xfrm>
          <a:off x="0" y="1569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300,000</a:t>
          </a:r>
        </a:p>
      </xdr:txBody>
    </xdr:sp>
    <xdr:clientData/>
  </xdr:twoCellAnchor>
  <xdr:twoCellAnchor>
    <xdr:from>
      <xdr:col>1</xdr:col>
      <xdr:colOff>76200</xdr:colOff>
      <xdr:row>89</xdr:row>
      <xdr:rowOff>66675</xdr:rowOff>
    </xdr:from>
    <xdr:to>
      <xdr:col>8</xdr:col>
      <xdr:colOff>352425</xdr:colOff>
      <xdr:row>89</xdr:row>
      <xdr:rowOff>66675</xdr:rowOff>
    </xdr:to>
    <xdr:sp macro="" textlink="">
      <xdr:nvSpPr>
        <xdr:cNvPr id="10417" name="Line 177"/>
        <xdr:cNvSpPr>
          <a:spLocks noChangeShapeType="1"/>
        </xdr:cNvSpPr>
      </xdr:nvSpPr>
      <xdr:spPr bwMode="auto">
        <a:xfrm>
          <a:off x="762000" y="15325725"/>
          <a:ext cx="5076825" cy="0"/>
        </a:xfrm>
        <a:prstGeom prst="line">
          <a:avLst/>
        </a:prstGeom>
        <a:noFill/>
        <a:ln w="9525">
          <a:solidFill>
            <a:srgbClr val="D8D8D8"/>
          </a:solidFill>
          <a:round/>
          <a:headEnd/>
          <a:tailEnd/>
        </a:ln>
      </xdr:spPr>
    </xdr:sp>
    <xdr:clientData/>
  </xdr:twoCellAnchor>
  <xdr:twoCellAnchor editAs="oneCell">
    <xdr:from>
      <xdr:col>0</xdr:col>
      <xdr:colOff>0</xdr:colOff>
      <xdr:row>88</xdr:row>
      <xdr:rowOff>123825</xdr:rowOff>
    </xdr:from>
    <xdr:to>
      <xdr:col>1</xdr:col>
      <xdr:colOff>76200</xdr:colOff>
      <xdr:row>89</xdr:row>
      <xdr:rowOff>161925</xdr:rowOff>
    </xdr:to>
    <xdr:sp macro="" textlink="">
      <xdr:nvSpPr>
        <xdr:cNvPr id="10418" name="Text Box 178"/>
        <xdr:cNvSpPr txBox="1">
          <a:spLocks noChangeArrowheads="1"/>
        </xdr:cNvSpPr>
      </xdr:nvSpPr>
      <xdr:spPr bwMode="auto">
        <a:xfrm>
          <a:off x="0" y="15211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250,000</a:t>
          </a:r>
        </a:p>
      </xdr:txBody>
    </xdr:sp>
    <xdr:clientData/>
  </xdr:twoCellAnchor>
  <xdr:twoCellAnchor>
    <xdr:from>
      <xdr:col>1</xdr:col>
      <xdr:colOff>76200</xdr:colOff>
      <xdr:row>86</xdr:row>
      <xdr:rowOff>104775</xdr:rowOff>
    </xdr:from>
    <xdr:to>
      <xdr:col>8</xdr:col>
      <xdr:colOff>352425</xdr:colOff>
      <xdr:row>86</xdr:row>
      <xdr:rowOff>104775</xdr:rowOff>
    </xdr:to>
    <xdr:sp macro="" textlink="">
      <xdr:nvSpPr>
        <xdr:cNvPr id="10419" name="Line 179"/>
        <xdr:cNvSpPr>
          <a:spLocks noChangeShapeType="1"/>
        </xdr:cNvSpPr>
      </xdr:nvSpPr>
      <xdr:spPr bwMode="auto">
        <a:xfrm>
          <a:off x="762000" y="14849475"/>
          <a:ext cx="5076825" cy="0"/>
        </a:xfrm>
        <a:prstGeom prst="line">
          <a:avLst/>
        </a:prstGeom>
        <a:noFill/>
        <a:ln w="9525">
          <a:solidFill>
            <a:srgbClr val="D8D8D8"/>
          </a:solidFill>
          <a:round/>
          <a:headEnd/>
          <a:tailEnd/>
        </a:ln>
      </xdr:spPr>
    </xdr:sp>
    <xdr:clientData/>
  </xdr:twoCellAnchor>
  <xdr:twoCellAnchor editAs="oneCell">
    <xdr:from>
      <xdr:col>0</xdr:col>
      <xdr:colOff>0</xdr:colOff>
      <xdr:row>85</xdr:row>
      <xdr:rowOff>161925</xdr:rowOff>
    </xdr:from>
    <xdr:to>
      <xdr:col>1</xdr:col>
      <xdr:colOff>76200</xdr:colOff>
      <xdr:row>87</xdr:row>
      <xdr:rowOff>28575</xdr:rowOff>
    </xdr:to>
    <xdr:sp macro="" textlink="">
      <xdr:nvSpPr>
        <xdr:cNvPr id="10420" name="Text Box 180"/>
        <xdr:cNvSpPr txBox="1">
          <a:spLocks noChangeArrowheads="1"/>
        </xdr:cNvSpPr>
      </xdr:nvSpPr>
      <xdr:spPr bwMode="auto">
        <a:xfrm>
          <a:off x="0" y="14735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200,000</a:t>
          </a:r>
        </a:p>
      </xdr:txBody>
    </xdr:sp>
    <xdr:clientData/>
  </xdr:twoCellAnchor>
  <xdr:twoCellAnchor>
    <xdr:from>
      <xdr:col>1</xdr:col>
      <xdr:colOff>76200</xdr:colOff>
      <xdr:row>83</xdr:row>
      <xdr:rowOff>133350</xdr:rowOff>
    </xdr:from>
    <xdr:to>
      <xdr:col>8</xdr:col>
      <xdr:colOff>352425</xdr:colOff>
      <xdr:row>83</xdr:row>
      <xdr:rowOff>133350</xdr:rowOff>
    </xdr:to>
    <xdr:sp macro="" textlink="">
      <xdr:nvSpPr>
        <xdr:cNvPr id="10421" name="Line 181"/>
        <xdr:cNvSpPr>
          <a:spLocks noChangeShapeType="1"/>
        </xdr:cNvSpPr>
      </xdr:nvSpPr>
      <xdr:spPr bwMode="auto">
        <a:xfrm>
          <a:off x="762000" y="14363700"/>
          <a:ext cx="5076825" cy="0"/>
        </a:xfrm>
        <a:prstGeom prst="line">
          <a:avLst/>
        </a:prstGeom>
        <a:noFill/>
        <a:ln w="9525">
          <a:solidFill>
            <a:srgbClr val="D8D8D8"/>
          </a:solidFill>
          <a:round/>
          <a:headEnd/>
          <a:tailEnd/>
        </a:ln>
      </xdr:spPr>
    </xdr:sp>
    <xdr:clientData/>
  </xdr:twoCellAnchor>
  <xdr:twoCellAnchor editAs="oneCell">
    <xdr:from>
      <xdr:col>0</xdr:col>
      <xdr:colOff>0</xdr:colOff>
      <xdr:row>83</xdr:row>
      <xdr:rowOff>19050</xdr:rowOff>
    </xdr:from>
    <xdr:to>
      <xdr:col>1</xdr:col>
      <xdr:colOff>76200</xdr:colOff>
      <xdr:row>84</xdr:row>
      <xdr:rowOff>57150</xdr:rowOff>
    </xdr:to>
    <xdr:sp macro="" textlink="">
      <xdr:nvSpPr>
        <xdr:cNvPr id="10422" name="Text Box 182"/>
        <xdr:cNvSpPr txBox="1">
          <a:spLocks noChangeArrowheads="1"/>
        </xdr:cNvSpPr>
      </xdr:nvSpPr>
      <xdr:spPr bwMode="auto">
        <a:xfrm>
          <a:off x="0" y="14249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150,000</a:t>
          </a:r>
        </a:p>
      </xdr:txBody>
    </xdr:sp>
    <xdr:clientData/>
  </xdr:twoCellAnchor>
  <xdr:twoCellAnchor>
    <xdr:from>
      <xdr:col>1</xdr:col>
      <xdr:colOff>76200</xdr:colOff>
      <xdr:row>80</xdr:row>
      <xdr:rowOff>161925</xdr:rowOff>
    </xdr:from>
    <xdr:to>
      <xdr:col>8</xdr:col>
      <xdr:colOff>352425</xdr:colOff>
      <xdr:row>80</xdr:row>
      <xdr:rowOff>161925</xdr:rowOff>
    </xdr:to>
    <xdr:sp macro="" textlink="">
      <xdr:nvSpPr>
        <xdr:cNvPr id="10423" name="Line 183"/>
        <xdr:cNvSpPr>
          <a:spLocks noChangeShapeType="1"/>
        </xdr:cNvSpPr>
      </xdr:nvSpPr>
      <xdr:spPr bwMode="auto">
        <a:xfrm>
          <a:off x="762000" y="13877925"/>
          <a:ext cx="5076825" cy="0"/>
        </a:xfrm>
        <a:prstGeom prst="line">
          <a:avLst/>
        </a:prstGeom>
        <a:noFill/>
        <a:ln w="9525">
          <a:solidFill>
            <a:srgbClr val="D8D8D8"/>
          </a:solidFill>
          <a:round/>
          <a:headEnd/>
          <a:tailEnd/>
        </a:ln>
      </xdr:spPr>
    </xdr:sp>
    <xdr:clientData/>
  </xdr:twoCellAnchor>
  <xdr:twoCellAnchor editAs="oneCell">
    <xdr:from>
      <xdr:col>0</xdr:col>
      <xdr:colOff>0</xdr:colOff>
      <xdr:row>80</xdr:row>
      <xdr:rowOff>47625</xdr:rowOff>
    </xdr:from>
    <xdr:to>
      <xdr:col>1</xdr:col>
      <xdr:colOff>76200</xdr:colOff>
      <xdr:row>81</xdr:row>
      <xdr:rowOff>85725</xdr:rowOff>
    </xdr:to>
    <xdr:sp macro="" textlink="">
      <xdr:nvSpPr>
        <xdr:cNvPr id="10424" name="Text Box 184"/>
        <xdr:cNvSpPr txBox="1">
          <a:spLocks noChangeArrowheads="1"/>
        </xdr:cNvSpPr>
      </xdr:nvSpPr>
      <xdr:spPr bwMode="auto">
        <a:xfrm>
          <a:off x="0" y="137636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100,000</a:t>
          </a:r>
        </a:p>
      </xdr:txBody>
    </xdr:sp>
    <xdr:clientData/>
  </xdr:twoCellAnchor>
  <xdr:twoCellAnchor>
    <xdr:from>
      <xdr:col>1</xdr:col>
      <xdr:colOff>76200</xdr:colOff>
      <xdr:row>78</xdr:row>
      <xdr:rowOff>28575</xdr:rowOff>
    </xdr:from>
    <xdr:to>
      <xdr:col>8</xdr:col>
      <xdr:colOff>352425</xdr:colOff>
      <xdr:row>78</xdr:row>
      <xdr:rowOff>28575</xdr:rowOff>
    </xdr:to>
    <xdr:sp macro="" textlink="">
      <xdr:nvSpPr>
        <xdr:cNvPr id="10425" name="Line 185"/>
        <xdr:cNvSpPr>
          <a:spLocks noChangeShapeType="1"/>
        </xdr:cNvSpPr>
      </xdr:nvSpPr>
      <xdr:spPr bwMode="auto">
        <a:xfrm>
          <a:off x="762000" y="13401675"/>
          <a:ext cx="5076825" cy="0"/>
        </a:xfrm>
        <a:prstGeom prst="line">
          <a:avLst/>
        </a:prstGeom>
        <a:noFill/>
        <a:ln w="9525">
          <a:solidFill>
            <a:srgbClr val="D8D8D8"/>
          </a:solidFill>
          <a:round/>
          <a:headEnd/>
          <a:tailEnd/>
        </a:ln>
      </xdr:spPr>
    </xdr:sp>
    <xdr:clientData/>
  </xdr:twoCellAnchor>
  <xdr:twoCellAnchor editAs="oneCell">
    <xdr:from>
      <xdr:col>0</xdr:col>
      <xdr:colOff>0</xdr:colOff>
      <xdr:row>77</xdr:row>
      <xdr:rowOff>85725</xdr:rowOff>
    </xdr:from>
    <xdr:to>
      <xdr:col>1</xdr:col>
      <xdr:colOff>76200</xdr:colOff>
      <xdr:row>78</xdr:row>
      <xdr:rowOff>123825</xdr:rowOff>
    </xdr:to>
    <xdr:sp macro="" textlink="">
      <xdr:nvSpPr>
        <xdr:cNvPr id="10426" name="Text Box 186"/>
        <xdr:cNvSpPr txBox="1">
          <a:spLocks noChangeArrowheads="1"/>
        </xdr:cNvSpPr>
      </xdr:nvSpPr>
      <xdr:spPr bwMode="auto">
        <a:xfrm>
          <a:off x="0" y="1328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50,000</a:t>
          </a:r>
        </a:p>
      </xdr:txBody>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10427" name="人件費・物件費等の状況グラフ枠"/>
        <xdr:cNvSpPr>
          <a:spLocks noChangeArrowheads="1"/>
        </xdr:cNvSpPr>
      </xdr:nvSpPr>
      <xdr:spPr bwMode="auto">
        <a:xfrm>
          <a:off x="762000" y="13401675"/>
          <a:ext cx="5076825" cy="2409825"/>
        </a:xfrm>
        <a:prstGeom prst="rect">
          <a:avLst/>
        </a:prstGeom>
        <a:noFill/>
        <a:ln w="19050">
          <a:solidFill>
            <a:srgbClr val="000000"/>
          </a:solidFill>
          <a:miter lim="800000"/>
          <a:headEnd/>
          <a:tailEnd/>
        </a:ln>
      </xdr:spPr>
    </xdr:sp>
    <xdr:clientData/>
  </xdr:twoCellAnchor>
  <xdr:twoCellAnchor>
    <xdr:from>
      <xdr:col>7</xdr:col>
      <xdr:colOff>152400</xdr:colOff>
      <xdr:row>80</xdr:row>
      <xdr:rowOff>85725</xdr:rowOff>
    </xdr:from>
    <xdr:to>
      <xdr:col>7</xdr:col>
      <xdr:colOff>152400</xdr:colOff>
      <xdr:row>90</xdr:row>
      <xdr:rowOff>9525</xdr:rowOff>
    </xdr:to>
    <xdr:sp macro="" textlink="">
      <xdr:nvSpPr>
        <xdr:cNvPr id="10428" name="Line 188"/>
        <xdr:cNvSpPr>
          <a:spLocks noChangeShapeType="1"/>
        </xdr:cNvSpPr>
      </xdr:nvSpPr>
      <xdr:spPr bwMode="auto">
        <a:xfrm flipV="1">
          <a:off x="4953000" y="13801725"/>
          <a:ext cx="0" cy="1638300"/>
        </a:xfrm>
        <a:prstGeom prst="line">
          <a:avLst/>
        </a:prstGeom>
        <a:noFill/>
        <a:ln w="63500">
          <a:solidFill>
            <a:srgbClr val="808080"/>
          </a:solidFill>
          <a:round/>
          <a:headEnd/>
          <a:tailEnd/>
        </a:ln>
      </xdr:spPr>
    </xdr:sp>
    <xdr:clientData/>
  </xdr:twoCellAnchor>
  <xdr:twoCellAnchor editAs="oneCell">
    <xdr:from>
      <xdr:col>7</xdr:col>
      <xdr:colOff>238125</xdr:colOff>
      <xdr:row>90</xdr:row>
      <xdr:rowOff>9525</xdr:rowOff>
    </xdr:from>
    <xdr:to>
      <xdr:col>8</xdr:col>
      <xdr:colOff>314325</xdr:colOff>
      <xdr:row>91</xdr:row>
      <xdr:rowOff>47625</xdr:rowOff>
    </xdr:to>
    <xdr:sp macro="" textlink="">
      <xdr:nvSpPr>
        <xdr:cNvPr id="10429" name="人件費・物件費等の状況最小値テキスト"/>
        <xdr:cNvSpPr txBox="1">
          <a:spLocks noChangeArrowheads="1"/>
        </xdr:cNvSpPr>
      </xdr:nvSpPr>
      <xdr:spPr bwMode="auto">
        <a:xfrm>
          <a:off x="5038725" y="15440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261,091</a:t>
          </a:r>
        </a:p>
      </xdr:txBody>
    </xdr:sp>
    <xdr:clientData/>
  </xdr:twoCellAnchor>
  <xdr:twoCellAnchor>
    <xdr:from>
      <xdr:col>7</xdr:col>
      <xdr:colOff>66675</xdr:colOff>
      <xdr:row>90</xdr:row>
      <xdr:rowOff>9525</xdr:rowOff>
    </xdr:from>
    <xdr:to>
      <xdr:col>7</xdr:col>
      <xdr:colOff>238125</xdr:colOff>
      <xdr:row>90</xdr:row>
      <xdr:rowOff>9525</xdr:rowOff>
    </xdr:to>
    <xdr:sp macro="" textlink="">
      <xdr:nvSpPr>
        <xdr:cNvPr id="10430" name="Line 190"/>
        <xdr:cNvSpPr>
          <a:spLocks noChangeShapeType="1"/>
        </xdr:cNvSpPr>
      </xdr:nvSpPr>
      <xdr:spPr bwMode="auto">
        <a:xfrm>
          <a:off x="4867275" y="15440025"/>
          <a:ext cx="171450" cy="0"/>
        </a:xfrm>
        <a:prstGeom prst="line">
          <a:avLst/>
        </a:prstGeom>
        <a:noFill/>
        <a:ln w="19050">
          <a:solidFill>
            <a:srgbClr val="000000"/>
          </a:solidFill>
          <a:round/>
          <a:headEnd/>
          <a:tailEnd/>
        </a:ln>
      </xdr:spPr>
    </xdr:sp>
    <xdr:clientData/>
  </xdr:twoCellAnchor>
  <xdr:twoCellAnchor editAs="oneCell">
    <xdr:from>
      <xdr:col>7</xdr:col>
      <xdr:colOff>238125</xdr:colOff>
      <xdr:row>79</xdr:row>
      <xdr:rowOff>28575</xdr:rowOff>
    </xdr:from>
    <xdr:to>
      <xdr:col>8</xdr:col>
      <xdr:colOff>314325</xdr:colOff>
      <xdr:row>80</xdr:row>
      <xdr:rowOff>66675</xdr:rowOff>
    </xdr:to>
    <xdr:sp macro="" textlink="">
      <xdr:nvSpPr>
        <xdr:cNvPr id="10431" name="人件費・物件費等の状況最大値テキスト"/>
        <xdr:cNvSpPr txBox="1">
          <a:spLocks noChangeArrowheads="1"/>
        </xdr:cNvSpPr>
      </xdr:nvSpPr>
      <xdr:spPr bwMode="auto">
        <a:xfrm>
          <a:off x="5038725" y="135731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92,015</a:t>
          </a:r>
        </a:p>
      </xdr:txBody>
    </xdr:sp>
    <xdr:clientData/>
  </xdr:twoCellAnchor>
  <xdr:twoCellAnchor>
    <xdr:from>
      <xdr:col>7</xdr:col>
      <xdr:colOff>66675</xdr:colOff>
      <xdr:row>80</xdr:row>
      <xdr:rowOff>85725</xdr:rowOff>
    </xdr:from>
    <xdr:to>
      <xdr:col>7</xdr:col>
      <xdr:colOff>238125</xdr:colOff>
      <xdr:row>80</xdr:row>
      <xdr:rowOff>85725</xdr:rowOff>
    </xdr:to>
    <xdr:sp macro="" textlink="">
      <xdr:nvSpPr>
        <xdr:cNvPr id="10432" name="Line 192"/>
        <xdr:cNvSpPr>
          <a:spLocks noChangeShapeType="1"/>
        </xdr:cNvSpPr>
      </xdr:nvSpPr>
      <xdr:spPr bwMode="auto">
        <a:xfrm>
          <a:off x="4867275" y="13801725"/>
          <a:ext cx="171450" cy="0"/>
        </a:xfrm>
        <a:prstGeom prst="line">
          <a:avLst/>
        </a:prstGeom>
        <a:noFill/>
        <a:ln w="19050">
          <a:solidFill>
            <a:srgbClr val="000000"/>
          </a:solidFill>
          <a:round/>
          <a:headEnd/>
          <a:tailEnd/>
        </a:ln>
      </xdr:spPr>
    </xdr:sp>
    <xdr:clientData/>
  </xdr:twoCellAnchor>
  <xdr:twoCellAnchor>
    <xdr:from>
      <xdr:col>6</xdr:col>
      <xdr:colOff>0</xdr:colOff>
      <xdr:row>82</xdr:row>
      <xdr:rowOff>95250</xdr:rowOff>
    </xdr:from>
    <xdr:to>
      <xdr:col>7</xdr:col>
      <xdr:colOff>152400</xdr:colOff>
      <xdr:row>82</xdr:row>
      <xdr:rowOff>114300</xdr:rowOff>
    </xdr:to>
    <xdr:sp macro="" textlink="">
      <xdr:nvSpPr>
        <xdr:cNvPr id="10433" name="Line 193"/>
        <xdr:cNvSpPr>
          <a:spLocks noChangeShapeType="1"/>
        </xdr:cNvSpPr>
      </xdr:nvSpPr>
      <xdr:spPr bwMode="auto">
        <a:xfrm flipV="1">
          <a:off x="4114800" y="14154150"/>
          <a:ext cx="838200" cy="19050"/>
        </a:xfrm>
        <a:prstGeom prst="line">
          <a:avLst/>
        </a:prstGeom>
        <a:noFill/>
        <a:ln w="6350">
          <a:solidFill>
            <a:srgbClr val="FF0000"/>
          </a:solidFill>
          <a:round/>
          <a:headEnd/>
          <a:tailEnd/>
        </a:ln>
      </xdr:spPr>
    </xdr:sp>
    <xdr:clientData/>
  </xdr:twoCellAnchor>
  <xdr:twoCellAnchor editAs="oneCell">
    <xdr:from>
      <xdr:col>7</xdr:col>
      <xdr:colOff>238125</xdr:colOff>
      <xdr:row>83</xdr:row>
      <xdr:rowOff>19050</xdr:rowOff>
    </xdr:from>
    <xdr:to>
      <xdr:col>8</xdr:col>
      <xdr:colOff>314325</xdr:colOff>
      <xdr:row>84</xdr:row>
      <xdr:rowOff>57150</xdr:rowOff>
    </xdr:to>
    <xdr:sp macro="" textlink="">
      <xdr:nvSpPr>
        <xdr:cNvPr id="10434" name="人件費・物件費等の状況平均値テキスト"/>
        <xdr:cNvSpPr txBox="1">
          <a:spLocks noChangeArrowheads="1"/>
        </xdr:cNvSpPr>
      </xdr:nvSpPr>
      <xdr:spPr bwMode="auto">
        <a:xfrm>
          <a:off x="5038725" y="142494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143,010</a:t>
          </a:r>
        </a:p>
      </xdr:txBody>
    </xdr:sp>
    <xdr:clientData/>
  </xdr:twoCellAnchor>
  <xdr:twoCellAnchor>
    <xdr:from>
      <xdr:col>7</xdr:col>
      <xdr:colOff>104775</xdr:colOff>
      <xdr:row>83</xdr:row>
      <xdr:rowOff>19050</xdr:rowOff>
    </xdr:from>
    <xdr:to>
      <xdr:col>7</xdr:col>
      <xdr:colOff>200025</xdr:colOff>
      <xdr:row>83</xdr:row>
      <xdr:rowOff>114300</xdr:rowOff>
    </xdr:to>
    <xdr:sp macro="" textlink="">
      <xdr:nvSpPr>
        <xdr:cNvPr id="10435" name="AutoShape 195"/>
        <xdr:cNvSpPr>
          <a:spLocks noChangeArrowheads="1"/>
        </xdr:cNvSpPr>
      </xdr:nvSpPr>
      <xdr:spPr bwMode="auto">
        <a:xfrm>
          <a:off x="4905375" y="14249400"/>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82</xdr:row>
      <xdr:rowOff>66675</xdr:rowOff>
    </xdr:from>
    <xdr:to>
      <xdr:col>6</xdr:col>
      <xdr:colOff>0</xdr:colOff>
      <xdr:row>82</xdr:row>
      <xdr:rowOff>114300</xdr:rowOff>
    </xdr:to>
    <xdr:sp macro="" textlink="">
      <xdr:nvSpPr>
        <xdr:cNvPr id="10436" name="Line 196"/>
        <xdr:cNvSpPr>
          <a:spLocks noChangeShapeType="1"/>
        </xdr:cNvSpPr>
      </xdr:nvSpPr>
      <xdr:spPr bwMode="auto">
        <a:xfrm>
          <a:off x="3228975" y="14125575"/>
          <a:ext cx="885825" cy="47625"/>
        </a:xfrm>
        <a:prstGeom prst="line">
          <a:avLst/>
        </a:prstGeom>
        <a:noFill/>
        <a:ln w="6350">
          <a:solidFill>
            <a:srgbClr val="FF0000"/>
          </a:solidFill>
          <a:round/>
          <a:headEnd/>
          <a:tailEnd/>
        </a:ln>
      </xdr:spPr>
    </xdr:sp>
    <xdr:clientData/>
  </xdr:twoCellAnchor>
  <xdr:twoCellAnchor>
    <xdr:from>
      <xdr:col>5</xdr:col>
      <xdr:colOff>638175</xdr:colOff>
      <xdr:row>83</xdr:row>
      <xdr:rowOff>47625</xdr:rowOff>
    </xdr:from>
    <xdr:to>
      <xdr:col>6</xdr:col>
      <xdr:colOff>47625</xdr:colOff>
      <xdr:row>83</xdr:row>
      <xdr:rowOff>142875</xdr:rowOff>
    </xdr:to>
    <xdr:sp macro="" textlink="">
      <xdr:nvSpPr>
        <xdr:cNvPr id="10437" name="AutoShape 197"/>
        <xdr:cNvSpPr>
          <a:spLocks noChangeArrowheads="1"/>
        </xdr:cNvSpPr>
      </xdr:nvSpPr>
      <xdr:spPr bwMode="auto">
        <a:xfrm>
          <a:off x="4067175" y="1427797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83</xdr:row>
      <xdr:rowOff>161925</xdr:rowOff>
    </xdr:from>
    <xdr:to>
      <xdr:col>6</xdr:col>
      <xdr:colOff>352425</xdr:colOff>
      <xdr:row>85</xdr:row>
      <xdr:rowOff>28575</xdr:rowOff>
    </xdr:to>
    <xdr:sp macro="" textlink="">
      <xdr:nvSpPr>
        <xdr:cNvPr id="10438" name="Text Box 198"/>
        <xdr:cNvSpPr txBox="1">
          <a:spLocks noChangeArrowheads="1"/>
        </xdr:cNvSpPr>
      </xdr:nvSpPr>
      <xdr:spPr bwMode="auto">
        <a:xfrm>
          <a:off x="3733800" y="143922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146,029</a:t>
          </a:r>
        </a:p>
      </xdr:txBody>
    </xdr:sp>
    <xdr:clientData/>
  </xdr:twoCellAnchor>
  <xdr:twoCellAnchor>
    <xdr:from>
      <xdr:col>3</xdr:col>
      <xdr:colOff>276225</xdr:colOff>
      <xdr:row>82</xdr:row>
      <xdr:rowOff>66675</xdr:rowOff>
    </xdr:from>
    <xdr:to>
      <xdr:col>4</xdr:col>
      <xdr:colOff>485775</xdr:colOff>
      <xdr:row>82</xdr:row>
      <xdr:rowOff>95250</xdr:rowOff>
    </xdr:to>
    <xdr:sp macro="" textlink="">
      <xdr:nvSpPr>
        <xdr:cNvPr id="10439" name="Line 199"/>
        <xdr:cNvSpPr>
          <a:spLocks noChangeShapeType="1"/>
        </xdr:cNvSpPr>
      </xdr:nvSpPr>
      <xdr:spPr bwMode="auto">
        <a:xfrm flipV="1">
          <a:off x="2333625" y="14125575"/>
          <a:ext cx="895350" cy="28575"/>
        </a:xfrm>
        <a:prstGeom prst="line">
          <a:avLst/>
        </a:prstGeom>
        <a:noFill/>
        <a:ln w="6350">
          <a:solidFill>
            <a:srgbClr val="FF0000"/>
          </a:solidFill>
          <a:round/>
          <a:headEnd/>
          <a:tailEnd/>
        </a:ln>
      </xdr:spPr>
    </xdr:sp>
    <xdr:clientData/>
  </xdr:twoCellAnchor>
  <xdr:twoCellAnchor>
    <xdr:from>
      <xdr:col>4</xdr:col>
      <xdr:colOff>428625</xdr:colOff>
      <xdr:row>81</xdr:row>
      <xdr:rowOff>133350</xdr:rowOff>
    </xdr:from>
    <xdr:to>
      <xdr:col>4</xdr:col>
      <xdr:colOff>533400</xdr:colOff>
      <xdr:row>82</xdr:row>
      <xdr:rowOff>66675</xdr:rowOff>
    </xdr:to>
    <xdr:sp macro="" textlink="">
      <xdr:nvSpPr>
        <xdr:cNvPr id="10440" name="AutoShape 200"/>
        <xdr:cNvSpPr>
          <a:spLocks noChangeArrowheads="1"/>
        </xdr:cNvSpPr>
      </xdr:nvSpPr>
      <xdr:spPr bwMode="auto">
        <a:xfrm>
          <a:off x="3171825" y="140208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80</xdr:row>
      <xdr:rowOff>104775</xdr:rowOff>
    </xdr:from>
    <xdr:to>
      <xdr:col>5</xdr:col>
      <xdr:colOff>180975</xdr:colOff>
      <xdr:row>81</xdr:row>
      <xdr:rowOff>142875</xdr:rowOff>
    </xdr:to>
    <xdr:sp macro="" textlink="">
      <xdr:nvSpPr>
        <xdr:cNvPr id="10441" name="Text Box 201"/>
        <xdr:cNvSpPr txBox="1">
          <a:spLocks noChangeArrowheads="1"/>
        </xdr:cNvSpPr>
      </xdr:nvSpPr>
      <xdr:spPr bwMode="auto">
        <a:xfrm>
          <a:off x="2847975" y="138207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119,920</a:t>
          </a:r>
        </a:p>
      </xdr:txBody>
    </xdr:sp>
    <xdr:clientData/>
  </xdr:twoCellAnchor>
  <xdr:twoCellAnchor>
    <xdr:from>
      <xdr:col>2</xdr:col>
      <xdr:colOff>76200</xdr:colOff>
      <xdr:row>82</xdr:row>
      <xdr:rowOff>47625</xdr:rowOff>
    </xdr:from>
    <xdr:to>
      <xdr:col>3</xdr:col>
      <xdr:colOff>276225</xdr:colOff>
      <xdr:row>82</xdr:row>
      <xdr:rowOff>95250</xdr:rowOff>
    </xdr:to>
    <xdr:sp macro="" textlink="">
      <xdr:nvSpPr>
        <xdr:cNvPr id="10442" name="Line 202"/>
        <xdr:cNvSpPr>
          <a:spLocks noChangeShapeType="1"/>
        </xdr:cNvSpPr>
      </xdr:nvSpPr>
      <xdr:spPr bwMode="auto">
        <a:xfrm>
          <a:off x="1447800" y="14106525"/>
          <a:ext cx="885825" cy="47625"/>
        </a:xfrm>
        <a:prstGeom prst="line">
          <a:avLst/>
        </a:prstGeom>
        <a:noFill/>
        <a:ln w="6350">
          <a:solidFill>
            <a:srgbClr val="FF0000"/>
          </a:solidFill>
          <a:round/>
          <a:headEnd/>
          <a:tailEnd/>
        </a:ln>
      </xdr:spPr>
    </xdr:sp>
    <xdr:clientData/>
  </xdr:twoCellAnchor>
  <xdr:twoCellAnchor>
    <xdr:from>
      <xdr:col>3</xdr:col>
      <xdr:colOff>228600</xdr:colOff>
      <xdr:row>81</xdr:row>
      <xdr:rowOff>142875</xdr:rowOff>
    </xdr:from>
    <xdr:to>
      <xdr:col>3</xdr:col>
      <xdr:colOff>333375</xdr:colOff>
      <xdr:row>82</xdr:row>
      <xdr:rowOff>66675</xdr:rowOff>
    </xdr:to>
    <xdr:sp macro="" textlink="">
      <xdr:nvSpPr>
        <xdr:cNvPr id="10443" name="AutoShape 203"/>
        <xdr:cNvSpPr>
          <a:spLocks noChangeArrowheads="1"/>
        </xdr:cNvSpPr>
      </xdr:nvSpPr>
      <xdr:spPr bwMode="auto">
        <a:xfrm>
          <a:off x="2286000" y="140303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80</xdr:row>
      <xdr:rowOff>104775</xdr:rowOff>
    </xdr:from>
    <xdr:to>
      <xdr:col>3</xdr:col>
      <xdr:colOff>657225</xdr:colOff>
      <xdr:row>81</xdr:row>
      <xdr:rowOff>142875</xdr:rowOff>
    </xdr:to>
    <xdr:sp macro="" textlink="">
      <xdr:nvSpPr>
        <xdr:cNvPr id="10444" name="Text Box 204"/>
        <xdr:cNvSpPr txBox="1">
          <a:spLocks noChangeArrowheads="1"/>
        </xdr:cNvSpPr>
      </xdr:nvSpPr>
      <xdr:spPr bwMode="auto">
        <a:xfrm>
          <a:off x="1952625" y="138207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120,461</a:t>
          </a:r>
        </a:p>
      </xdr:txBody>
    </xdr:sp>
    <xdr:clientData/>
  </xdr:twoCellAnchor>
  <xdr:twoCellAnchor>
    <xdr:from>
      <xdr:col>2</xdr:col>
      <xdr:colOff>28575</xdr:colOff>
      <xdr:row>81</xdr:row>
      <xdr:rowOff>152400</xdr:rowOff>
    </xdr:from>
    <xdr:to>
      <xdr:col>2</xdr:col>
      <xdr:colOff>123825</xdr:colOff>
      <xdr:row>82</xdr:row>
      <xdr:rowOff>85725</xdr:rowOff>
    </xdr:to>
    <xdr:sp macro="" textlink="">
      <xdr:nvSpPr>
        <xdr:cNvPr id="10445" name="AutoShape 205"/>
        <xdr:cNvSpPr>
          <a:spLocks noChangeArrowheads="1"/>
        </xdr:cNvSpPr>
      </xdr:nvSpPr>
      <xdr:spPr bwMode="auto">
        <a:xfrm>
          <a:off x="1400175" y="140398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80</xdr:row>
      <xdr:rowOff>123825</xdr:rowOff>
    </xdr:from>
    <xdr:to>
      <xdr:col>2</xdr:col>
      <xdr:colOff>457200</xdr:colOff>
      <xdr:row>81</xdr:row>
      <xdr:rowOff>161925</xdr:rowOff>
    </xdr:to>
    <xdr:sp macro="" textlink="">
      <xdr:nvSpPr>
        <xdr:cNvPr id="10446" name="Text Box 206"/>
        <xdr:cNvSpPr txBox="1">
          <a:spLocks noChangeArrowheads="1"/>
        </xdr:cNvSpPr>
      </xdr:nvSpPr>
      <xdr:spPr bwMode="auto">
        <a:xfrm>
          <a:off x="1066800" y="138398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122,050</a:t>
          </a:r>
        </a:p>
      </xdr:txBody>
    </xdr:sp>
    <xdr:clientData/>
  </xdr:twoCellAnchor>
  <xdr:twoCellAnchor editAs="oneCell">
    <xdr:from>
      <xdr:col>7</xdr:col>
      <xdr:colOff>38100</xdr:colOff>
      <xdr:row>92</xdr:row>
      <xdr:rowOff>104775</xdr:rowOff>
    </xdr:from>
    <xdr:to>
      <xdr:col>8</xdr:col>
      <xdr:colOff>114300</xdr:colOff>
      <xdr:row>93</xdr:row>
      <xdr:rowOff>142875</xdr:rowOff>
    </xdr:to>
    <xdr:sp macro="" textlink="">
      <xdr:nvSpPr>
        <xdr:cNvPr id="10447" name="Text Box 207"/>
        <xdr:cNvSpPr txBox="1">
          <a:spLocks noChangeArrowheads="1"/>
        </xdr:cNvSpPr>
      </xdr:nvSpPr>
      <xdr:spPr bwMode="auto">
        <a:xfrm>
          <a:off x="48387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571500</xdr:colOff>
      <xdr:row>92</xdr:row>
      <xdr:rowOff>104775</xdr:rowOff>
    </xdr:from>
    <xdr:to>
      <xdr:col>6</xdr:col>
      <xdr:colOff>647700</xdr:colOff>
      <xdr:row>93</xdr:row>
      <xdr:rowOff>142875</xdr:rowOff>
    </xdr:to>
    <xdr:sp macro="" textlink="">
      <xdr:nvSpPr>
        <xdr:cNvPr id="10448" name="Text Box 208"/>
        <xdr:cNvSpPr txBox="1">
          <a:spLocks noChangeArrowheads="1"/>
        </xdr:cNvSpPr>
      </xdr:nvSpPr>
      <xdr:spPr bwMode="auto">
        <a:xfrm>
          <a:off x="40005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371475</xdr:colOff>
      <xdr:row>92</xdr:row>
      <xdr:rowOff>104775</xdr:rowOff>
    </xdr:from>
    <xdr:to>
      <xdr:col>5</xdr:col>
      <xdr:colOff>447675</xdr:colOff>
      <xdr:row>93</xdr:row>
      <xdr:rowOff>142875</xdr:rowOff>
    </xdr:to>
    <xdr:sp macro="" textlink="">
      <xdr:nvSpPr>
        <xdr:cNvPr id="10449" name="Text Box 209"/>
        <xdr:cNvSpPr txBox="1">
          <a:spLocks noChangeArrowheads="1"/>
        </xdr:cNvSpPr>
      </xdr:nvSpPr>
      <xdr:spPr bwMode="auto">
        <a:xfrm>
          <a:off x="31146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161925</xdr:colOff>
      <xdr:row>92</xdr:row>
      <xdr:rowOff>104775</xdr:rowOff>
    </xdr:from>
    <xdr:to>
      <xdr:col>4</xdr:col>
      <xdr:colOff>238125</xdr:colOff>
      <xdr:row>93</xdr:row>
      <xdr:rowOff>142875</xdr:rowOff>
    </xdr:to>
    <xdr:sp macro="" textlink="">
      <xdr:nvSpPr>
        <xdr:cNvPr id="10450" name="Text Box 210"/>
        <xdr:cNvSpPr txBox="1">
          <a:spLocks noChangeArrowheads="1"/>
        </xdr:cNvSpPr>
      </xdr:nvSpPr>
      <xdr:spPr bwMode="auto">
        <a:xfrm>
          <a:off x="221932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647700</xdr:colOff>
      <xdr:row>92</xdr:row>
      <xdr:rowOff>104775</xdr:rowOff>
    </xdr:from>
    <xdr:to>
      <xdr:col>3</xdr:col>
      <xdr:colOff>38100</xdr:colOff>
      <xdr:row>93</xdr:row>
      <xdr:rowOff>142875</xdr:rowOff>
    </xdr:to>
    <xdr:sp macro="" textlink="">
      <xdr:nvSpPr>
        <xdr:cNvPr id="10451" name="Text Box 211"/>
        <xdr:cNvSpPr txBox="1">
          <a:spLocks noChangeArrowheads="1"/>
        </xdr:cNvSpPr>
      </xdr:nvSpPr>
      <xdr:spPr bwMode="auto">
        <a:xfrm>
          <a:off x="13335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7</xdr:col>
      <xdr:colOff>104775</xdr:colOff>
      <xdr:row>82</xdr:row>
      <xdr:rowOff>38100</xdr:rowOff>
    </xdr:from>
    <xdr:to>
      <xdr:col>7</xdr:col>
      <xdr:colOff>200025</xdr:colOff>
      <xdr:row>82</xdr:row>
      <xdr:rowOff>142875</xdr:rowOff>
    </xdr:to>
    <xdr:sp macro="" textlink="">
      <xdr:nvSpPr>
        <xdr:cNvPr id="10452" name="Oval 212"/>
        <xdr:cNvSpPr>
          <a:spLocks noChangeArrowheads="1"/>
        </xdr:cNvSpPr>
      </xdr:nvSpPr>
      <xdr:spPr bwMode="auto">
        <a:xfrm>
          <a:off x="4905375" y="140970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81</xdr:row>
      <xdr:rowOff>85725</xdr:rowOff>
    </xdr:from>
    <xdr:to>
      <xdr:col>8</xdr:col>
      <xdr:colOff>314325</xdr:colOff>
      <xdr:row>82</xdr:row>
      <xdr:rowOff>123825</xdr:rowOff>
    </xdr:to>
    <xdr:sp macro="" textlink="">
      <xdr:nvSpPr>
        <xdr:cNvPr id="10453" name="人件費・物件費等の状況該当値テキスト"/>
        <xdr:cNvSpPr txBox="1">
          <a:spLocks noChangeArrowheads="1"/>
        </xdr:cNvSpPr>
      </xdr:nvSpPr>
      <xdr:spPr bwMode="auto">
        <a:xfrm>
          <a:off x="5038725" y="13973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127,888</a:t>
          </a:r>
        </a:p>
      </xdr:txBody>
    </xdr:sp>
    <xdr:clientData/>
  </xdr:twoCellAnchor>
  <xdr:twoCellAnchor>
    <xdr:from>
      <xdr:col>5</xdr:col>
      <xdr:colOff>638175</xdr:colOff>
      <xdr:row>82</xdr:row>
      <xdr:rowOff>66675</xdr:rowOff>
    </xdr:from>
    <xdr:to>
      <xdr:col>6</xdr:col>
      <xdr:colOff>47625</xdr:colOff>
      <xdr:row>82</xdr:row>
      <xdr:rowOff>161925</xdr:rowOff>
    </xdr:to>
    <xdr:sp macro="" textlink="">
      <xdr:nvSpPr>
        <xdr:cNvPr id="10454" name="Oval 214"/>
        <xdr:cNvSpPr>
          <a:spLocks noChangeArrowheads="1"/>
        </xdr:cNvSpPr>
      </xdr:nvSpPr>
      <xdr:spPr bwMode="auto">
        <a:xfrm>
          <a:off x="4067175" y="14125575"/>
          <a:ext cx="95250"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81</xdr:row>
      <xdr:rowOff>28575</xdr:rowOff>
    </xdr:from>
    <xdr:to>
      <xdr:col>6</xdr:col>
      <xdr:colOff>352425</xdr:colOff>
      <xdr:row>82</xdr:row>
      <xdr:rowOff>66675</xdr:rowOff>
    </xdr:to>
    <xdr:sp macro="" textlink="">
      <xdr:nvSpPr>
        <xdr:cNvPr id="10455" name="Text Box 215"/>
        <xdr:cNvSpPr txBox="1">
          <a:spLocks noChangeArrowheads="1"/>
        </xdr:cNvSpPr>
      </xdr:nvSpPr>
      <xdr:spPr bwMode="auto">
        <a:xfrm>
          <a:off x="3733800" y="139160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130,398</a:t>
          </a:r>
        </a:p>
      </xdr:txBody>
    </xdr:sp>
    <xdr:clientData/>
  </xdr:twoCellAnchor>
  <xdr:twoCellAnchor>
    <xdr:from>
      <xdr:col>4</xdr:col>
      <xdr:colOff>428625</xdr:colOff>
      <xdr:row>82</xdr:row>
      <xdr:rowOff>19050</xdr:rowOff>
    </xdr:from>
    <xdr:to>
      <xdr:col>4</xdr:col>
      <xdr:colOff>533400</xdr:colOff>
      <xdr:row>82</xdr:row>
      <xdr:rowOff>114300</xdr:rowOff>
    </xdr:to>
    <xdr:sp macro="" textlink="">
      <xdr:nvSpPr>
        <xdr:cNvPr id="10456" name="Oval 216"/>
        <xdr:cNvSpPr>
          <a:spLocks noChangeArrowheads="1"/>
        </xdr:cNvSpPr>
      </xdr:nvSpPr>
      <xdr:spPr bwMode="auto">
        <a:xfrm>
          <a:off x="3171825" y="140779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82</xdr:row>
      <xdr:rowOff>133350</xdr:rowOff>
    </xdr:from>
    <xdr:to>
      <xdr:col>5</xdr:col>
      <xdr:colOff>180975</xdr:colOff>
      <xdr:row>84</xdr:row>
      <xdr:rowOff>0</xdr:rowOff>
    </xdr:to>
    <xdr:sp macro="" textlink="">
      <xdr:nvSpPr>
        <xdr:cNvPr id="10457" name="Text Box 217"/>
        <xdr:cNvSpPr txBox="1">
          <a:spLocks noChangeArrowheads="1"/>
        </xdr:cNvSpPr>
      </xdr:nvSpPr>
      <xdr:spPr bwMode="auto">
        <a:xfrm>
          <a:off x="2847975" y="14192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125,311</a:t>
          </a:r>
        </a:p>
      </xdr:txBody>
    </xdr:sp>
    <xdr:clientData/>
  </xdr:twoCellAnchor>
  <xdr:twoCellAnchor>
    <xdr:from>
      <xdr:col>3</xdr:col>
      <xdr:colOff>228600</xdr:colOff>
      <xdr:row>82</xdr:row>
      <xdr:rowOff>38100</xdr:rowOff>
    </xdr:from>
    <xdr:to>
      <xdr:col>3</xdr:col>
      <xdr:colOff>333375</xdr:colOff>
      <xdr:row>82</xdr:row>
      <xdr:rowOff>142875</xdr:rowOff>
    </xdr:to>
    <xdr:sp macro="" textlink="">
      <xdr:nvSpPr>
        <xdr:cNvPr id="10458" name="Oval 218"/>
        <xdr:cNvSpPr>
          <a:spLocks noChangeArrowheads="1"/>
        </xdr:cNvSpPr>
      </xdr:nvSpPr>
      <xdr:spPr bwMode="auto">
        <a:xfrm>
          <a:off x="2286000" y="140970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82</xdr:row>
      <xdr:rowOff>152400</xdr:rowOff>
    </xdr:from>
    <xdr:to>
      <xdr:col>3</xdr:col>
      <xdr:colOff>657225</xdr:colOff>
      <xdr:row>84</xdr:row>
      <xdr:rowOff>19050</xdr:rowOff>
    </xdr:to>
    <xdr:sp macro="" textlink="">
      <xdr:nvSpPr>
        <xdr:cNvPr id="10459" name="Text Box 219"/>
        <xdr:cNvSpPr txBox="1">
          <a:spLocks noChangeArrowheads="1"/>
        </xdr:cNvSpPr>
      </xdr:nvSpPr>
      <xdr:spPr bwMode="auto">
        <a:xfrm>
          <a:off x="1952625" y="142113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127,993</a:t>
          </a:r>
        </a:p>
      </xdr:txBody>
    </xdr:sp>
    <xdr:clientData/>
  </xdr:twoCellAnchor>
  <xdr:twoCellAnchor>
    <xdr:from>
      <xdr:col>2</xdr:col>
      <xdr:colOff>28575</xdr:colOff>
      <xdr:row>82</xdr:row>
      <xdr:rowOff>0</xdr:rowOff>
    </xdr:from>
    <xdr:to>
      <xdr:col>2</xdr:col>
      <xdr:colOff>123825</xdr:colOff>
      <xdr:row>82</xdr:row>
      <xdr:rowOff>95250</xdr:rowOff>
    </xdr:to>
    <xdr:sp macro="" textlink="">
      <xdr:nvSpPr>
        <xdr:cNvPr id="10460" name="Oval 220"/>
        <xdr:cNvSpPr>
          <a:spLocks noChangeArrowheads="1"/>
        </xdr:cNvSpPr>
      </xdr:nvSpPr>
      <xdr:spPr bwMode="auto">
        <a:xfrm>
          <a:off x="1400175" y="14058900"/>
          <a:ext cx="95250" cy="95250"/>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82</xdr:row>
      <xdr:rowOff>114300</xdr:rowOff>
    </xdr:from>
    <xdr:to>
      <xdr:col>2</xdr:col>
      <xdr:colOff>457200</xdr:colOff>
      <xdr:row>83</xdr:row>
      <xdr:rowOff>152400</xdr:rowOff>
    </xdr:to>
    <xdr:sp macro="" textlink="">
      <xdr:nvSpPr>
        <xdr:cNvPr id="10461" name="Text Box 221"/>
        <xdr:cNvSpPr txBox="1">
          <a:spLocks noChangeArrowheads="1"/>
        </xdr:cNvSpPr>
      </xdr:nvSpPr>
      <xdr:spPr bwMode="auto">
        <a:xfrm>
          <a:off x="1066800" y="141732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123,339</a:t>
          </a:r>
        </a:p>
      </xdr:txBody>
    </xdr:sp>
    <xdr:clientData/>
  </xdr:twoCellAnchor>
  <xdr:twoCellAnchor>
    <xdr:from>
      <xdr:col>18</xdr:col>
      <xdr:colOff>485775</xdr:colOff>
      <xdr:row>73</xdr:row>
      <xdr:rowOff>123825</xdr:rowOff>
    </xdr:from>
    <xdr:to>
      <xdr:col>26</xdr:col>
      <xdr:colOff>76200</xdr:colOff>
      <xdr:row>75</xdr:row>
      <xdr:rowOff>95250</xdr:rowOff>
    </xdr:to>
    <xdr:sp macro="" textlink="">
      <xdr:nvSpPr>
        <xdr:cNvPr id="10462" name="Rectangle 222"/>
        <xdr:cNvSpPr>
          <a:spLocks noChangeArrowheads="1"/>
        </xdr:cNvSpPr>
      </xdr:nvSpPr>
      <xdr:spPr bwMode="auto">
        <a:xfrm>
          <a:off x="12830175" y="1263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給与水準   （国との比較）</a:t>
          </a:r>
        </a:p>
      </xdr:txBody>
    </xdr:sp>
    <xdr:clientData/>
  </xdr:twoCellAnchor>
  <xdr:twoCellAnchor editAs="oneCell">
    <xdr:from>
      <xdr:col>20</xdr:col>
      <xdr:colOff>361950</xdr:colOff>
      <xdr:row>75</xdr:row>
      <xdr:rowOff>142875</xdr:rowOff>
    </xdr:from>
    <xdr:to>
      <xdr:col>22</xdr:col>
      <xdr:colOff>571500</xdr:colOff>
      <xdr:row>77</xdr:row>
      <xdr:rowOff>28575</xdr:rowOff>
    </xdr:to>
    <xdr:sp macro="" textlink="">
      <xdr:nvSpPr>
        <xdr:cNvPr id="10463" name="Text Box 223"/>
        <xdr:cNvSpPr txBox="1">
          <a:spLocks noChangeArrowheads="1"/>
        </xdr:cNvSpPr>
      </xdr:nvSpPr>
      <xdr:spPr bwMode="auto">
        <a:xfrm>
          <a:off x="14077950" y="13001625"/>
          <a:ext cx="1581150"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ラスパイレス指数</a:t>
          </a:r>
        </a:p>
      </xdr:txBody>
    </xdr:sp>
    <xdr:clientData/>
  </xdr:twoCellAnchor>
  <xdr:twoCellAnchor editAs="oneCell">
    <xdr:from>
      <xdr:col>23</xdr:col>
      <xdr:colOff>9525</xdr:colOff>
      <xdr:row>75</xdr:row>
      <xdr:rowOff>123825</xdr:rowOff>
    </xdr:from>
    <xdr:to>
      <xdr:col>24</xdr:col>
      <xdr:colOff>200025</xdr:colOff>
      <xdr:row>77</xdr:row>
      <xdr:rowOff>57150</xdr:rowOff>
    </xdr:to>
    <xdr:sp macro="" textlink="">
      <xdr:nvSpPr>
        <xdr:cNvPr id="10464" name="Text Box 224"/>
        <xdr:cNvSpPr txBox="1">
          <a:spLocks noChangeArrowheads="1"/>
        </xdr:cNvSpPr>
      </xdr:nvSpPr>
      <xdr:spPr bwMode="auto">
        <a:xfrm>
          <a:off x="15782925" y="12982575"/>
          <a:ext cx="8763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[108.3]</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75</xdr:row>
      <xdr:rowOff>28575</xdr:rowOff>
    </xdr:from>
    <xdr:to>
      <xdr:col>28</xdr:col>
      <xdr:colOff>295275</xdr:colOff>
      <xdr:row>76</xdr:row>
      <xdr:rowOff>114300</xdr:rowOff>
    </xdr:to>
    <xdr:sp macro="" textlink="">
      <xdr:nvSpPr>
        <xdr:cNvPr id="10465" name="Rectangle 225"/>
        <xdr:cNvSpPr>
          <a:spLocks noChangeArrowheads="1"/>
        </xdr:cNvSpPr>
      </xdr:nvSpPr>
      <xdr:spPr bwMode="auto">
        <a:xfrm>
          <a:off x="17973675" y="1288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76</xdr:row>
      <xdr:rowOff>47625</xdr:rowOff>
    </xdr:from>
    <xdr:to>
      <xdr:col>28</xdr:col>
      <xdr:colOff>295275</xdr:colOff>
      <xdr:row>77</xdr:row>
      <xdr:rowOff>133350</xdr:rowOff>
    </xdr:to>
    <xdr:sp macro="" textlink="">
      <xdr:nvSpPr>
        <xdr:cNvPr id="10466" name="Rectangle 226"/>
        <xdr:cNvSpPr>
          <a:spLocks noChangeArrowheads="1"/>
        </xdr:cNvSpPr>
      </xdr:nvSpPr>
      <xdr:spPr bwMode="auto">
        <a:xfrm>
          <a:off x="17973675" y="1307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56/62</a:t>
          </a:r>
        </a:p>
      </xdr:txBody>
    </xdr:sp>
    <xdr:clientData/>
  </xdr:twoCellAnchor>
  <xdr:twoCellAnchor>
    <xdr:from>
      <xdr:col>28</xdr:col>
      <xdr:colOff>419100</xdr:colOff>
      <xdr:row>75</xdr:row>
      <xdr:rowOff>28575</xdr:rowOff>
    </xdr:from>
    <xdr:to>
      <xdr:col>30</xdr:col>
      <xdr:colOff>314325</xdr:colOff>
      <xdr:row>76</xdr:row>
      <xdr:rowOff>114300</xdr:rowOff>
    </xdr:to>
    <xdr:sp macro="" textlink="">
      <xdr:nvSpPr>
        <xdr:cNvPr id="10467" name="Rectangle 227"/>
        <xdr:cNvSpPr>
          <a:spLocks noChangeArrowheads="1"/>
        </xdr:cNvSpPr>
      </xdr:nvSpPr>
      <xdr:spPr bwMode="auto">
        <a:xfrm>
          <a:off x="19621500" y="1288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全国市平均</a:t>
          </a:r>
        </a:p>
      </xdr:txBody>
    </xdr:sp>
    <xdr:clientData/>
  </xdr:twoCellAnchor>
  <xdr:twoCellAnchor>
    <xdr:from>
      <xdr:col>28</xdr:col>
      <xdr:colOff>419100</xdr:colOff>
      <xdr:row>76</xdr:row>
      <xdr:rowOff>47625</xdr:rowOff>
    </xdr:from>
    <xdr:to>
      <xdr:col>30</xdr:col>
      <xdr:colOff>314325</xdr:colOff>
      <xdr:row>77</xdr:row>
      <xdr:rowOff>133350</xdr:rowOff>
    </xdr:to>
    <xdr:sp macro="" textlink="">
      <xdr:nvSpPr>
        <xdr:cNvPr id="10468" name="Rectangle 228"/>
        <xdr:cNvSpPr>
          <a:spLocks noChangeArrowheads="1"/>
        </xdr:cNvSpPr>
      </xdr:nvSpPr>
      <xdr:spPr bwMode="auto">
        <a:xfrm>
          <a:off x="19621500" y="1307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106.6</a:t>
          </a:r>
        </a:p>
      </xdr:txBody>
    </xdr:sp>
    <xdr:clientData/>
  </xdr:twoCellAnchor>
  <xdr:twoCellAnchor>
    <xdr:from>
      <xdr:col>30</xdr:col>
      <xdr:colOff>504825</xdr:colOff>
      <xdr:row>75</xdr:row>
      <xdr:rowOff>28575</xdr:rowOff>
    </xdr:from>
    <xdr:to>
      <xdr:col>32</xdr:col>
      <xdr:colOff>409575</xdr:colOff>
      <xdr:row>76</xdr:row>
      <xdr:rowOff>114300</xdr:rowOff>
    </xdr:to>
    <xdr:sp macro="" textlink="">
      <xdr:nvSpPr>
        <xdr:cNvPr id="10469" name="Rectangle 229"/>
        <xdr:cNvSpPr>
          <a:spLocks noChangeArrowheads="1"/>
        </xdr:cNvSpPr>
      </xdr:nvSpPr>
      <xdr:spPr bwMode="auto">
        <a:xfrm>
          <a:off x="21078825" y="1288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全国町村平均</a:t>
          </a:r>
        </a:p>
      </xdr:txBody>
    </xdr:sp>
    <xdr:clientData/>
  </xdr:twoCellAnchor>
  <xdr:twoCellAnchor>
    <xdr:from>
      <xdr:col>30</xdr:col>
      <xdr:colOff>504825</xdr:colOff>
      <xdr:row>76</xdr:row>
      <xdr:rowOff>47625</xdr:rowOff>
    </xdr:from>
    <xdr:to>
      <xdr:col>32</xdr:col>
      <xdr:colOff>409575</xdr:colOff>
      <xdr:row>77</xdr:row>
      <xdr:rowOff>133350</xdr:rowOff>
    </xdr:to>
    <xdr:sp macro="" textlink="">
      <xdr:nvSpPr>
        <xdr:cNvPr id="10470" name="Rectangle 230"/>
        <xdr:cNvSpPr>
          <a:spLocks noChangeArrowheads="1"/>
        </xdr:cNvSpPr>
      </xdr:nvSpPr>
      <xdr:spPr bwMode="auto">
        <a:xfrm>
          <a:off x="21078825" y="1307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103.2</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10471" name="Rectangle 231"/>
        <xdr:cNvSpPr>
          <a:spLocks noChangeArrowheads="1"/>
        </xdr:cNvSpPr>
      </xdr:nvSpPr>
      <xdr:spPr bwMode="auto">
        <a:xfrm>
          <a:off x="12830175" y="13401675"/>
          <a:ext cx="5076825" cy="2409825"/>
        </a:xfrm>
        <a:prstGeom prst="rect">
          <a:avLst/>
        </a:prstGeom>
        <a:solidFill>
          <a:srgbClr val="FFFFC8"/>
        </a:solidFill>
        <a:ln w="9525">
          <a:noFill/>
          <a:miter lim="800000"/>
          <a:headEnd/>
          <a:tailEnd/>
        </a:ln>
      </xdr:spPr>
    </xdr:sp>
    <xdr:clientData/>
  </xdr:twoCellAnchor>
  <xdr:twoCellAnchor>
    <xdr:from>
      <xdr:col>26</xdr:col>
      <xdr:colOff>266700</xdr:colOff>
      <xdr:row>78</xdr:row>
      <xdr:rowOff>28575</xdr:rowOff>
    </xdr:from>
    <xdr:to>
      <xdr:col>35</xdr:col>
      <xdr:colOff>123825</xdr:colOff>
      <xdr:row>92</xdr:row>
      <xdr:rowOff>38100</xdr:rowOff>
    </xdr:to>
    <xdr:sp macro="" textlink="">
      <xdr:nvSpPr>
        <xdr:cNvPr id="10472" name="Rectangle 232"/>
        <xdr:cNvSpPr>
          <a:spLocks noChangeArrowheads="1"/>
        </xdr:cNvSpPr>
      </xdr:nvSpPr>
      <xdr:spPr bwMode="auto">
        <a:xfrm>
          <a:off x="18097500" y="1340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78</xdr:row>
      <xdr:rowOff>28575</xdr:rowOff>
    </xdr:from>
    <xdr:to>
      <xdr:col>31</xdr:col>
      <xdr:colOff>647700</xdr:colOff>
      <xdr:row>79</xdr:row>
      <xdr:rowOff>104775</xdr:rowOff>
    </xdr:to>
    <xdr:sp macro="" textlink="">
      <xdr:nvSpPr>
        <xdr:cNvPr id="10473" name="Rectangle 233"/>
        <xdr:cNvSpPr>
          <a:spLocks noChangeArrowheads="1"/>
        </xdr:cNvSpPr>
      </xdr:nvSpPr>
      <xdr:spPr bwMode="auto">
        <a:xfrm>
          <a:off x="18097500" y="1340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ラスパイレス指数の分析欄</a:t>
          </a:r>
        </a:p>
      </xdr:txBody>
    </xdr:sp>
    <xdr:clientData/>
  </xdr:twoCellAnchor>
  <xdr:twoCellAnchor>
    <xdr:from>
      <xdr:col>26</xdr:col>
      <xdr:colOff>390525</xdr:colOff>
      <xdr:row>80</xdr:row>
      <xdr:rowOff>0</xdr:rowOff>
    </xdr:from>
    <xdr:to>
      <xdr:col>35</xdr:col>
      <xdr:colOff>0</xdr:colOff>
      <xdr:row>91</xdr:row>
      <xdr:rowOff>142875</xdr:rowOff>
    </xdr:to>
    <xdr:sp macro="" textlink="" fLocksText="0">
      <xdr:nvSpPr>
        <xdr:cNvPr id="10474" name="Text Box 234"/>
        <xdr:cNvSpPr txBox="1">
          <a:spLocks noChangeArrowheads="1"/>
        </xdr:cNvSpPr>
      </xdr:nvSpPr>
      <xdr:spPr bwMode="auto">
        <a:xfrm>
          <a:off x="18221325" y="1371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400">
              <a:latin typeface="+mn-lt"/>
              <a:ea typeface="+mn-ea"/>
              <a:cs typeface="+mn-cs"/>
            </a:rPr>
            <a:t>・類似団体平均を</a:t>
          </a:r>
          <a:r>
            <a:rPr lang="en-US" altLang="ja-JP" sz="1400">
              <a:latin typeface="+mn-lt"/>
              <a:ea typeface="+mn-ea"/>
              <a:cs typeface="+mn-cs"/>
            </a:rPr>
            <a:t>3.5</a:t>
          </a:r>
          <a:r>
            <a:rPr lang="ja-JP" altLang="ja-JP" sz="1400">
              <a:latin typeface="+mn-lt"/>
              <a:ea typeface="+mn-ea"/>
              <a:cs typeface="+mn-cs"/>
            </a:rPr>
            <a:t>ポイント上回っている。中年層職員の構成比及び俸給月額が類似団体等よりも大きいことが主な要因であるが、国の給与削減の状況も踏まえながら、集中改革プランに基づく人件費の削減を着実に実行するとともに、給料表の構造のあり方や勤務実績の反映方策、地域民間給与の反映方策などの給与構造の見直しを検討する。</a:t>
          </a:r>
          <a:endParaRPr lang="ja-JP" altLang="en-US" sz="1400" b="0" i="0" u="none" strike="noStrike" baseline="0">
            <a:solidFill>
              <a:srgbClr val="000000"/>
            </a:solidFill>
            <a:latin typeface="ＭＳ Ｐゴシック"/>
            <a:ea typeface="ＭＳ Ｐゴシック"/>
          </a:endParaRPr>
        </a:p>
      </xdr:txBody>
    </xdr:sp>
    <xdr:clientData/>
  </xdr:twoCellAnchor>
  <xdr:twoCellAnchor>
    <xdr:from>
      <xdr:col>18</xdr:col>
      <xdr:colOff>485775</xdr:colOff>
      <xdr:row>92</xdr:row>
      <xdr:rowOff>38100</xdr:rowOff>
    </xdr:from>
    <xdr:to>
      <xdr:col>26</xdr:col>
      <xdr:colOff>76200</xdr:colOff>
      <xdr:row>92</xdr:row>
      <xdr:rowOff>38100</xdr:rowOff>
    </xdr:to>
    <xdr:sp macro="" textlink="">
      <xdr:nvSpPr>
        <xdr:cNvPr id="10475" name="Line 235"/>
        <xdr:cNvSpPr>
          <a:spLocks noChangeShapeType="1"/>
        </xdr:cNvSpPr>
      </xdr:nvSpPr>
      <xdr:spPr bwMode="auto">
        <a:xfrm>
          <a:off x="12830175" y="158115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91</xdr:row>
      <xdr:rowOff>95250</xdr:rowOff>
    </xdr:from>
    <xdr:to>
      <xdr:col>18</xdr:col>
      <xdr:colOff>485775</xdr:colOff>
      <xdr:row>92</xdr:row>
      <xdr:rowOff>133350</xdr:rowOff>
    </xdr:to>
    <xdr:sp macro="" textlink="">
      <xdr:nvSpPr>
        <xdr:cNvPr id="10476" name="Text Box 236"/>
        <xdr:cNvSpPr txBox="1">
          <a:spLocks noChangeArrowheads="1"/>
        </xdr:cNvSpPr>
      </xdr:nvSpPr>
      <xdr:spPr bwMode="auto">
        <a:xfrm>
          <a:off x="12068175" y="1569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114.0</a:t>
          </a:r>
        </a:p>
      </xdr:txBody>
    </xdr:sp>
    <xdr:clientData/>
  </xdr:twoCellAnchor>
  <xdr:twoCellAnchor>
    <xdr:from>
      <xdr:col>18</xdr:col>
      <xdr:colOff>485775</xdr:colOff>
      <xdr:row>90</xdr:row>
      <xdr:rowOff>38100</xdr:rowOff>
    </xdr:from>
    <xdr:to>
      <xdr:col>26</xdr:col>
      <xdr:colOff>76200</xdr:colOff>
      <xdr:row>90</xdr:row>
      <xdr:rowOff>38100</xdr:rowOff>
    </xdr:to>
    <xdr:sp macro="" textlink="">
      <xdr:nvSpPr>
        <xdr:cNvPr id="10477" name="Line 237"/>
        <xdr:cNvSpPr>
          <a:spLocks noChangeShapeType="1"/>
        </xdr:cNvSpPr>
      </xdr:nvSpPr>
      <xdr:spPr bwMode="auto">
        <a:xfrm>
          <a:off x="12830175" y="154686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89</xdr:row>
      <xdr:rowOff>95250</xdr:rowOff>
    </xdr:from>
    <xdr:to>
      <xdr:col>18</xdr:col>
      <xdr:colOff>485775</xdr:colOff>
      <xdr:row>90</xdr:row>
      <xdr:rowOff>133350</xdr:rowOff>
    </xdr:to>
    <xdr:sp macro="" textlink="">
      <xdr:nvSpPr>
        <xdr:cNvPr id="10478" name="Text Box 238"/>
        <xdr:cNvSpPr txBox="1">
          <a:spLocks noChangeArrowheads="1"/>
        </xdr:cNvSpPr>
      </xdr:nvSpPr>
      <xdr:spPr bwMode="auto">
        <a:xfrm>
          <a:off x="12068175" y="153543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111.0</a:t>
          </a:r>
        </a:p>
      </xdr:txBody>
    </xdr:sp>
    <xdr:clientData/>
  </xdr:twoCellAnchor>
  <xdr:twoCellAnchor>
    <xdr:from>
      <xdr:col>18</xdr:col>
      <xdr:colOff>485775</xdr:colOff>
      <xdr:row>88</xdr:row>
      <xdr:rowOff>38100</xdr:rowOff>
    </xdr:from>
    <xdr:to>
      <xdr:col>26</xdr:col>
      <xdr:colOff>76200</xdr:colOff>
      <xdr:row>88</xdr:row>
      <xdr:rowOff>38100</xdr:rowOff>
    </xdr:to>
    <xdr:sp macro="" textlink="">
      <xdr:nvSpPr>
        <xdr:cNvPr id="10479" name="Line 239"/>
        <xdr:cNvSpPr>
          <a:spLocks noChangeShapeType="1"/>
        </xdr:cNvSpPr>
      </xdr:nvSpPr>
      <xdr:spPr bwMode="auto">
        <a:xfrm>
          <a:off x="12830175" y="151257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87</xdr:row>
      <xdr:rowOff>95250</xdr:rowOff>
    </xdr:from>
    <xdr:to>
      <xdr:col>18</xdr:col>
      <xdr:colOff>485775</xdr:colOff>
      <xdr:row>88</xdr:row>
      <xdr:rowOff>133350</xdr:rowOff>
    </xdr:to>
    <xdr:sp macro="" textlink="">
      <xdr:nvSpPr>
        <xdr:cNvPr id="10480" name="Text Box 240"/>
        <xdr:cNvSpPr txBox="1">
          <a:spLocks noChangeArrowheads="1"/>
        </xdr:cNvSpPr>
      </xdr:nvSpPr>
      <xdr:spPr bwMode="auto">
        <a:xfrm>
          <a:off x="12068175" y="15011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108.0</a:t>
          </a:r>
        </a:p>
      </xdr:txBody>
    </xdr:sp>
    <xdr:clientData/>
  </xdr:twoCellAnchor>
  <xdr:twoCellAnchor>
    <xdr:from>
      <xdr:col>18</xdr:col>
      <xdr:colOff>485775</xdr:colOff>
      <xdr:row>86</xdr:row>
      <xdr:rowOff>28575</xdr:rowOff>
    </xdr:from>
    <xdr:to>
      <xdr:col>26</xdr:col>
      <xdr:colOff>76200</xdr:colOff>
      <xdr:row>86</xdr:row>
      <xdr:rowOff>28575</xdr:rowOff>
    </xdr:to>
    <xdr:sp macro="" textlink="">
      <xdr:nvSpPr>
        <xdr:cNvPr id="10481" name="Line 241"/>
        <xdr:cNvSpPr>
          <a:spLocks noChangeShapeType="1"/>
        </xdr:cNvSpPr>
      </xdr:nvSpPr>
      <xdr:spPr bwMode="auto">
        <a:xfrm>
          <a:off x="12830175" y="147732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85</xdr:row>
      <xdr:rowOff>85725</xdr:rowOff>
    </xdr:from>
    <xdr:to>
      <xdr:col>18</xdr:col>
      <xdr:colOff>485775</xdr:colOff>
      <xdr:row>86</xdr:row>
      <xdr:rowOff>123825</xdr:rowOff>
    </xdr:to>
    <xdr:sp macro="" textlink="">
      <xdr:nvSpPr>
        <xdr:cNvPr id="10482" name="Text Box 242"/>
        <xdr:cNvSpPr txBox="1">
          <a:spLocks noChangeArrowheads="1"/>
        </xdr:cNvSpPr>
      </xdr:nvSpPr>
      <xdr:spPr bwMode="auto">
        <a:xfrm>
          <a:off x="12068175" y="146589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105.0</a:t>
          </a:r>
        </a:p>
      </xdr:txBody>
    </xdr:sp>
    <xdr:clientData/>
  </xdr:twoCellAnchor>
  <xdr:twoCellAnchor>
    <xdr:from>
      <xdr:col>18</xdr:col>
      <xdr:colOff>485775</xdr:colOff>
      <xdr:row>84</xdr:row>
      <xdr:rowOff>28575</xdr:rowOff>
    </xdr:from>
    <xdr:to>
      <xdr:col>26</xdr:col>
      <xdr:colOff>76200</xdr:colOff>
      <xdr:row>84</xdr:row>
      <xdr:rowOff>28575</xdr:rowOff>
    </xdr:to>
    <xdr:sp macro="" textlink="">
      <xdr:nvSpPr>
        <xdr:cNvPr id="10483" name="Line 243"/>
        <xdr:cNvSpPr>
          <a:spLocks noChangeShapeType="1"/>
        </xdr:cNvSpPr>
      </xdr:nvSpPr>
      <xdr:spPr bwMode="auto">
        <a:xfrm>
          <a:off x="12830175" y="144303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83</xdr:row>
      <xdr:rowOff>85725</xdr:rowOff>
    </xdr:from>
    <xdr:to>
      <xdr:col>18</xdr:col>
      <xdr:colOff>485775</xdr:colOff>
      <xdr:row>84</xdr:row>
      <xdr:rowOff>123825</xdr:rowOff>
    </xdr:to>
    <xdr:sp macro="" textlink="">
      <xdr:nvSpPr>
        <xdr:cNvPr id="10484" name="Text Box 244"/>
        <xdr:cNvSpPr txBox="1">
          <a:spLocks noChangeArrowheads="1"/>
        </xdr:cNvSpPr>
      </xdr:nvSpPr>
      <xdr:spPr bwMode="auto">
        <a:xfrm>
          <a:off x="12068175" y="143160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102.0</a:t>
          </a:r>
        </a:p>
      </xdr:txBody>
    </xdr:sp>
    <xdr:clientData/>
  </xdr:twoCellAnchor>
  <xdr:twoCellAnchor>
    <xdr:from>
      <xdr:col>18</xdr:col>
      <xdr:colOff>485775</xdr:colOff>
      <xdr:row>82</xdr:row>
      <xdr:rowOff>28575</xdr:rowOff>
    </xdr:from>
    <xdr:to>
      <xdr:col>26</xdr:col>
      <xdr:colOff>76200</xdr:colOff>
      <xdr:row>82</xdr:row>
      <xdr:rowOff>28575</xdr:rowOff>
    </xdr:to>
    <xdr:sp macro="" textlink="">
      <xdr:nvSpPr>
        <xdr:cNvPr id="10485" name="Line 245"/>
        <xdr:cNvSpPr>
          <a:spLocks noChangeShapeType="1"/>
        </xdr:cNvSpPr>
      </xdr:nvSpPr>
      <xdr:spPr bwMode="auto">
        <a:xfrm>
          <a:off x="12830175" y="140874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81</xdr:row>
      <xdr:rowOff>85725</xdr:rowOff>
    </xdr:from>
    <xdr:to>
      <xdr:col>18</xdr:col>
      <xdr:colOff>485775</xdr:colOff>
      <xdr:row>82</xdr:row>
      <xdr:rowOff>123825</xdr:rowOff>
    </xdr:to>
    <xdr:sp macro="" textlink="">
      <xdr:nvSpPr>
        <xdr:cNvPr id="10486" name="Text Box 246"/>
        <xdr:cNvSpPr txBox="1">
          <a:spLocks noChangeArrowheads="1"/>
        </xdr:cNvSpPr>
      </xdr:nvSpPr>
      <xdr:spPr bwMode="auto">
        <a:xfrm>
          <a:off x="12068175" y="13973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99.0</a:t>
          </a:r>
        </a:p>
      </xdr:txBody>
    </xdr:sp>
    <xdr:clientData/>
  </xdr:twoCellAnchor>
  <xdr:twoCellAnchor>
    <xdr:from>
      <xdr:col>18</xdr:col>
      <xdr:colOff>485775</xdr:colOff>
      <xdr:row>80</xdr:row>
      <xdr:rowOff>28575</xdr:rowOff>
    </xdr:from>
    <xdr:to>
      <xdr:col>26</xdr:col>
      <xdr:colOff>76200</xdr:colOff>
      <xdr:row>80</xdr:row>
      <xdr:rowOff>28575</xdr:rowOff>
    </xdr:to>
    <xdr:sp macro="" textlink="">
      <xdr:nvSpPr>
        <xdr:cNvPr id="10487" name="Line 247"/>
        <xdr:cNvSpPr>
          <a:spLocks noChangeShapeType="1"/>
        </xdr:cNvSpPr>
      </xdr:nvSpPr>
      <xdr:spPr bwMode="auto">
        <a:xfrm>
          <a:off x="12830175" y="137445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79</xdr:row>
      <xdr:rowOff>85725</xdr:rowOff>
    </xdr:from>
    <xdr:to>
      <xdr:col>18</xdr:col>
      <xdr:colOff>485775</xdr:colOff>
      <xdr:row>80</xdr:row>
      <xdr:rowOff>123825</xdr:rowOff>
    </xdr:to>
    <xdr:sp macro="" textlink="">
      <xdr:nvSpPr>
        <xdr:cNvPr id="10488" name="Text Box 248"/>
        <xdr:cNvSpPr txBox="1">
          <a:spLocks noChangeArrowheads="1"/>
        </xdr:cNvSpPr>
      </xdr:nvSpPr>
      <xdr:spPr bwMode="auto">
        <a:xfrm>
          <a:off x="12068175" y="136302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96.0</a:t>
          </a:r>
        </a:p>
      </xdr:txBody>
    </xdr:sp>
    <xdr:clientData/>
  </xdr:twoCellAnchor>
  <xdr:twoCellAnchor>
    <xdr:from>
      <xdr:col>18</xdr:col>
      <xdr:colOff>485775</xdr:colOff>
      <xdr:row>78</xdr:row>
      <xdr:rowOff>28575</xdr:rowOff>
    </xdr:from>
    <xdr:to>
      <xdr:col>26</xdr:col>
      <xdr:colOff>76200</xdr:colOff>
      <xdr:row>78</xdr:row>
      <xdr:rowOff>28575</xdr:rowOff>
    </xdr:to>
    <xdr:sp macro="" textlink="">
      <xdr:nvSpPr>
        <xdr:cNvPr id="10489" name="Line 249"/>
        <xdr:cNvSpPr>
          <a:spLocks noChangeShapeType="1"/>
        </xdr:cNvSpPr>
      </xdr:nvSpPr>
      <xdr:spPr bwMode="auto">
        <a:xfrm>
          <a:off x="12830175" y="134016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77</xdr:row>
      <xdr:rowOff>85725</xdr:rowOff>
    </xdr:from>
    <xdr:to>
      <xdr:col>18</xdr:col>
      <xdr:colOff>485775</xdr:colOff>
      <xdr:row>78</xdr:row>
      <xdr:rowOff>123825</xdr:rowOff>
    </xdr:to>
    <xdr:sp macro="" textlink="">
      <xdr:nvSpPr>
        <xdr:cNvPr id="10490" name="Text Box 250"/>
        <xdr:cNvSpPr txBox="1">
          <a:spLocks noChangeArrowheads="1"/>
        </xdr:cNvSpPr>
      </xdr:nvSpPr>
      <xdr:spPr bwMode="auto">
        <a:xfrm>
          <a:off x="12068175" y="1328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93.0</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10491" name="給与水準   （国との比較）グラフ枠"/>
        <xdr:cNvSpPr>
          <a:spLocks noChangeArrowheads="1"/>
        </xdr:cNvSpPr>
      </xdr:nvSpPr>
      <xdr:spPr bwMode="auto">
        <a:xfrm>
          <a:off x="12830175" y="13401675"/>
          <a:ext cx="5076825" cy="2409825"/>
        </a:xfrm>
        <a:prstGeom prst="rect">
          <a:avLst/>
        </a:prstGeom>
        <a:noFill/>
        <a:ln w="19050">
          <a:solidFill>
            <a:srgbClr val="000000"/>
          </a:solidFill>
          <a:miter lim="800000"/>
          <a:headEnd/>
          <a:tailEnd/>
        </a:ln>
      </xdr:spPr>
    </xdr:sp>
    <xdr:clientData/>
  </xdr:twoCellAnchor>
  <xdr:twoCellAnchor>
    <xdr:from>
      <xdr:col>24</xdr:col>
      <xdr:colOff>561975</xdr:colOff>
      <xdr:row>81</xdr:row>
      <xdr:rowOff>133350</xdr:rowOff>
    </xdr:from>
    <xdr:to>
      <xdr:col>24</xdr:col>
      <xdr:colOff>561975</xdr:colOff>
      <xdr:row>89</xdr:row>
      <xdr:rowOff>95250</xdr:rowOff>
    </xdr:to>
    <xdr:sp macro="" textlink="">
      <xdr:nvSpPr>
        <xdr:cNvPr id="10492" name="Line 252"/>
        <xdr:cNvSpPr>
          <a:spLocks noChangeShapeType="1"/>
        </xdr:cNvSpPr>
      </xdr:nvSpPr>
      <xdr:spPr bwMode="auto">
        <a:xfrm flipV="1">
          <a:off x="17021175" y="14020800"/>
          <a:ext cx="0" cy="1333500"/>
        </a:xfrm>
        <a:prstGeom prst="line">
          <a:avLst/>
        </a:prstGeom>
        <a:noFill/>
        <a:ln w="63500">
          <a:solidFill>
            <a:srgbClr val="808080"/>
          </a:solidFill>
          <a:round/>
          <a:headEnd/>
          <a:tailEnd/>
        </a:ln>
      </xdr:spPr>
    </xdr:sp>
    <xdr:clientData/>
  </xdr:twoCellAnchor>
  <xdr:twoCellAnchor editAs="oneCell">
    <xdr:from>
      <xdr:col>24</xdr:col>
      <xdr:colOff>647700</xdr:colOff>
      <xdr:row>89</xdr:row>
      <xdr:rowOff>95250</xdr:rowOff>
    </xdr:from>
    <xdr:to>
      <xdr:col>26</xdr:col>
      <xdr:colOff>38100</xdr:colOff>
      <xdr:row>90</xdr:row>
      <xdr:rowOff>133350</xdr:rowOff>
    </xdr:to>
    <xdr:sp macro="" textlink="">
      <xdr:nvSpPr>
        <xdr:cNvPr id="10493" name="給与水準   （国との比較）最小値テキスト"/>
        <xdr:cNvSpPr txBox="1">
          <a:spLocks noChangeArrowheads="1"/>
        </xdr:cNvSpPr>
      </xdr:nvSpPr>
      <xdr:spPr bwMode="auto">
        <a:xfrm>
          <a:off x="17106900" y="153543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110.0</a:t>
          </a:r>
        </a:p>
      </xdr:txBody>
    </xdr:sp>
    <xdr:clientData/>
  </xdr:twoCellAnchor>
  <xdr:twoCellAnchor>
    <xdr:from>
      <xdr:col>24</xdr:col>
      <xdr:colOff>466725</xdr:colOff>
      <xdr:row>89</xdr:row>
      <xdr:rowOff>95250</xdr:rowOff>
    </xdr:from>
    <xdr:to>
      <xdr:col>24</xdr:col>
      <xdr:colOff>647700</xdr:colOff>
      <xdr:row>89</xdr:row>
      <xdr:rowOff>95250</xdr:rowOff>
    </xdr:to>
    <xdr:sp macro="" textlink="">
      <xdr:nvSpPr>
        <xdr:cNvPr id="10494" name="Line 254"/>
        <xdr:cNvSpPr>
          <a:spLocks noChangeShapeType="1"/>
        </xdr:cNvSpPr>
      </xdr:nvSpPr>
      <xdr:spPr bwMode="auto">
        <a:xfrm>
          <a:off x="16925925" y="15354300"/>
          <a:ext cx="180975" cy="0"/>
        </a:xfrm>
        <a:prstGeom prst="line">
          <a:avLst/>
        </a:prstGeom>
        <a:noFill/>
        <a:ln w="19050">
          <a:solidFill>
            <a:srgbClr val="000000"/>
          </a:solidFill>
          <a:round/>
          <a:headEnd/>
          <a:tailEnd/>
        </a:ln>
      </xdr:spPr>
    </xdr:sp>
    <xdr:clientData/>
  </xdr:twoCellAnchor>
  <xdr:twoCellAnchor editAs="oneCell">
    <xdr:from>
      <xdr:col>24</xdr:col>
      <xdr:colOff>647700</xdr:colOff>
      <xdr:row>80</xdr:row>
      <xdr:rowOff>76200</xdr:rowOff>
    </xdr:from>
    <xdr:to>
      <xdr:col>26</xdr:col>
      <xdr:colOff>38100</xdr:colOff>
      <xdr:row>81</xdr:row>
      <xdr:rowOff>114300</xdr:rowOff>
    </xdr:to>
    <xdr:sp macro="" textlink="">
      <xdr:nvSpPr>
        <xdr:cNvPr id="10495" name="給与水準   （国との比較）最大値テキスト"/>
        <xdr:cNvSpPr txBox="1">
          <a:spLocks noChangeArrowheads="1"/>
        </xdr:cNvSpPr>
      </xdr:nvSpPr>
      <xdr:spPr bwMode="auto">
        <a:xfrm>
          <a:off x="17106900" y="137922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98.4</a:t>
          </a:r>
        </a:p>
      </xdr:txBody>
    </xdr:sp>
    <xdr:clientData/>
  </xdr:twoCellAnchor>
  <xdr:twoCellAnchor>
    <xdr:from>
      <xdr:col>24</xdr:col>
      <xdr:colOff>466725</xdr:colOff>
      <xdr:row>81</xdr:row>
      <xdr:rowOff>133350</xdr:rowOff>
    </xdr:from>
    <xdr:to>
      <xdr:col>24</xdr:col>
      <xdr:colOff>647700</xdr:colOff>
      <xdr:row>81</xdr:row>
      <xdr:rowOff>133350</xdr:rowOff>
    </xdr:to>
    <xdr:sp macro="" textlink="">
      <xdr:nvSpPr>
        <xdr:cNvPr id="10496" name="Line 256"/>
        <xdr:cNvSpPr>
          <a:spLocks noChangeShapeType="1"/>
        </xdr:cNvSpPr>
      </xdr:nvSpPr>
      <xdr:spPr bwMode="auto">
        <a:xfrm>
          <a:off x="16925925" y="14020800"/>
          <a:ext cx="180975" cy="0"/>
        </a:xfrm>
        <a:prstGeom prst="line">
          <a:avLst/>
        </a:prstGeom>
        <a:noFill/>
        <a:ln w="19050">
          <a:solidFill>
            <a:srgbClr val="000000"/>
          </a:solidFill>
          <a:round/>
          <a:headEnd/>
          <a:tailEnd/>
        </a:ln>
      </xdr:spPr>
    </xdr:sp>
    <xdr:clientData/>
  </xdr:twoCellAnchor>
  <xdr:twoCellAnchor>
    <xdr:from>
      <xdr:col>23</xdr:col>
      <xdr:colOff>409575</xdr:colOff>
      <xdr:row>88</xdr:row>
      <xdr:rowOff>19050</xdr:rowOff>
    </xdr:from>
    <xdr:to>
      <xdr:col>24</xdr:col>
      <xdr:colOff>561975</xdr:colOff>
      <xdr:row>88</xdr:row>
      <xdr:rowOff>66675</xdr:rowOff>
    </xdr:to>
    <xdr:sp macro="" textlink="">
      <xdr:nvSpPr>
        <xdr:cNvPr id="10497" name="Line 257"/>
        <xdr:cNvSpPr>
          <a:spLocks noChangeShapeType="1"/>
        </xdr:cNvSpPr>
      </xdr:nvSpPr>
      <xdr:spPr bwMode="auto">
        <a:xfrm>
          <a:off x="16182975" y="15106650"/>
          <a:ext cx="838200" cy="47625"/>
        </a:xfrm>
        <a:prstGeom prst="line">
          <a:avLst/>
        </a:prstGeom>
        <a:noFill/>
        <a:ln w="6350">
          <a:solidFill>
            <a:srgbClr val="FF0000"/>
          </a:solidFill>
          <a:round/>
          <a:headEnd/>
          <a:tailEnd/>
        </a:ln>
      </xdr:spPr>
    </xdr:sp>
    <xdr:clientData/>
  </xdr:twoCellAnchor>
  <xdr:twoCellAnchor editAs="oneCell">
    <xdr:from>
      <xdr:col>24</xdr:col>
      <xdr:colOff>647700</xdr:colOff>
      <xdr:row>85</xdr:row>
      <xdr:rowOff>0</xdr:rowOff>
    </xdr:from>
    <xdr:to>
      <xdr:col>26</xdr:col>
      <xdr:colOff>38100</xdr:colOff>
      <xdr:row>86</xdr:row>
      <xdr:rowOff>38100</xdr:rowOff>
    </xdr:to>
    <xdr:sp macro="" textlink="">
      <xdr:nvSpPr>
        <xdr:cNvPr id="10498" name="給与水準   （国との比較）平均値テキスト"/>
        <xdr:cNvSpPr txBox="1">
          <a:spLocks noChangeArrowheads="1"/>
        </xdr:cNvSpPr>
      </xdr:nvSpPr>
      <xdr:spPr bwMode="auto">
        <a:xfrm>
          <a:off x="17106900" y="145732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104.8</a:t>
          </a:r>
        </a:p>
      </xdr:txBody>
    </xdr:sp>
    <xdr:clientData/>
  </xdr:twoCellAnchor>
  <xdr:twoCellAnchor>
    <xdr:from>
      <xdr:col>24</xdr:col>
      <xdr:colOff>504825</xdr:colOff>
      <xdr:row>85</xdr:row>
      <xdr:rowOff>133350</xdr:rowOff>
    </xdr:from>
    <xdr:to>
      <xdr:col>24</xdr:col>
      <xdr:colOff>609600</xdr:colOff>
      <xdr:row>86</xdr:row>
      <xdr:rowOff>57150</xdr:rowOff>
    </xdr:to>
    <xdr:sp macro="" textlink="">
      <xdr:nvSpPr>
        <xdr:cNvPr id="10499" name="AutoShape 259"/>
        <xdr:cNvSpPr>
          <a:spLocks noChangeArrowheads="1"/>
        </xdr:cNvSpPr>
      </xdr:nvSpPr>
      <xdr:spPr bwMode="auto">
        <a:xfrm>
          <a:off x="16964025" y="1470660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82</xdr:row>
      <xdr:rowOff>95250</xdr:rowOff>
    </xdr:from>
    <xdr:to>
      <xdr:col>23</xdr:col>
      <xdr:colOff>409575</xdr:colOff>
      <xdr:row>88</xdr:row>
      <xdr:rowOff>19050</xdr:rowOff>
    </xdr:to>
    <xdr:sp macro="" textlink="">
      <xdr:nvSpPr>
        <xdr:cNvPr id="10500" name="Line 260"/>
        <xdr:cNvSpPr>
          <a:spLocks noChangeShapeType="1"/>
        </xdr:cNvSpPr>
      </xdr:nvSpPr>
      <xdr:spPr bwMode="auto">
        <a:xfrm>
          <a:off x="15287625" y="14154150"/>
          <a:ext cx="895350" cy="952500"/>
        </a:xfrm>
        <a:prstGeom prst="line">
          <a:avLst/>
        </a:prstGeom>
        <a:noFill/>
        <a:ln w="6350">
          <a:solidFill>
            <a:srgbClr val="FF0000"/>
          </a:solidFill>
          <a:round/>
          <a:headEnd/>
          <a:tailEnd/>
        </a:ln>
      </xdr:spPr>
    </xdr:sp>
    <xdr:clientData/>
  </xdr:twoCellAnchor>
  <xdr:twoCellAnchor>
    <xdr:from>
      <xdr:col>23</xdr:col>
      <xdr:colOff>352425</xdr:colOff>
      <xdr:row>85</xdr:row>
      <xdr:rowOff>133350</xdr:rowOff>
    </xdr:from>
    <xdr:to>
      <xdr:col>23</xdr:col>
      <xdr:colOff>457200</xdr:colOff>
      <xdr:row>86</xdr:row>
      <xdr:rowOff>57150</xdr:rowOff>
    </xdr:to>
    <xdr:sp macro="" textlink="">
      <xdr:nvSpPr>
        <xdr:cNvPr id="10501" name="AutoShape 261"/>
        <xdr:cNvSpPr>
          <a:spLocks noChangeArrowheads="1"/>
        </xdr:cNvSpPr>
      </xdr:nvSpPr>
      <xdr:spPr bwMode="auto">
        <a:xfrm>
          <a:off x="16125825" y="147066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84</xdr:row>
      <xdr:rowOff>95250</xdr:rowOff>
    </xdr:from>
    <xdr:to>
      <xdr:col>24</xdr:col>
      <xdr:colOff>76200</xdr:colOff>
      <xdr:row>85</xdr:row>
      <xdr:rowOff>133350</xdr:rowOff>
    </xdr:to>
    <xdr:sp macro="" textlink="">
      <xdr:nvSpPr>
        <xdr:cNvPr id="10502" name="Text Box 262"/>
        <xdr:cNvSpPr txBox="1">
          <a:spLocks noChangeArrowheads="1"/>
        </xdr:cNvSpPr>
      </xdr:nvSpPr>
      <xdr:spPr bwMode="auto">
        <a:xfrm>
          <a:off x="15801975" y="144970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104.8</a:t>
          </a:r>
        </a:p>
      </xdr:txBody>
    </xdr:sp>
    <xdr:clientData/>
  </xdr:twoCellAnchor>
  <xdr:twoCellAnchor>
    <xdr:from>
      <xdr:col>21</xdr:col>
      <xdr:colOff>0</xdr:colOff>
      <xdr:row>82</xdr:row>
      <xdr:rowOff>9525</xdr:rowOff>
    </xdr:from>
    <xdr:to>
      <xdr:col>22</xdr:col>
      <xdr:colOff>200025</xdr:colOff>
      <xdr:row>82</xdr:row>
      <xdr:rowOff>95250</xdr:rowOff>
    </xdr:to>
    <xdr:sp macro="" textlink="">
      <xdr:nvSpPr>
        <xdr:cNvPr id="10503" name="Line 263"/>
        <xdr:cNvSpPr>
          <a:spLocks noChangeShapeType="1"/>
        </xdr:cNvSpPr>
      </xdr:nvSpPr>
      <xdr:spPr bwMode="auto">
        <a:xfrm>
          <a:off x="14401800" y="14068425"/>
          <a:ext cx="885825" cy="85725"/>
        </a:xfrm>
        <a:prstGeom prst="line">
          <a:avLst/>
        </a:prstGeom>
        <a:noFill/>
        <a:ln w="6350">
          <a:solidFill>
            <a:srgbClr val="FF0000"/>
          </a:solidFill>
          <a:round/>
          <a:headEnd/>
          <a:tailEnd/>
        </a:ln>
      </xdr:spPr>
    </xdr:sp>
    <xdr:clientData/>
  </xdr:twoCellAnchor>
  <xdr:twoCellAnchor>
    <xdr:from>
      <xdr:col>22</xdr:col>
      <xdr:colOff>152400</xdr:colOff>
      <xdr:row>80</xdr:row>
      <xdr:rowOff>57150</xdr:rowOff>
    </xdr:from>
    <xdr:to>
      <xdr:col>22</xdr:col>
      <xdr:colOff>257175</xdr:colOff>
      <xdr:row>80</xdr:row>
      <xdr:rowOff>161925</xdr:rowOff>
    </xdr:to>
    <xdr:sp macro="" textlink="">
      <xdr:nvSpPr>
        <xdr:cNvPr id="10504" name="AutoShape 264"/>
        <xdr:cNvSpPr>
          <a:spLocks noChangeArrowheads="1"/>
        </xdr:cNvSpPr>
      </xdr:nvSpPr>
      <xdr:spPr bwMode="auto">
        <a:xfrm>
          <a:off x="15240000" y="137731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79</xdr:row>
      <xdr:rowOff>28575</xdr:rowOff>
    </xdr:from>
    <xdr:to>
      <xdr:col>22</xdr:col>
      <xdr:colOff>581025</xdr:colOff>
      <xdr:row>80</xdr:row>
      <xdr:rowOff>66675</xdr:rowOff>
    </xdr:to>
    <xdr:sp macro="" textlink="">
      <xdr:nvSpPr>
        <xdr:cNvPr id="10505" name="Text Box 265"/>
        <xdr:cNvSpPr txBox="1">
          <a:spLocks noChangeArrowheads="1"/>
        </xdr:cNvSpPr>
      </xdr:nvSpPr>
      <xdr:spPr bwMode="auto">
        <a:xfrm>
          <a:off x="14906625" y="135731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96.7</a:t>
          </a:r>
        </a:p>
      </xdr:txBody>
    </xdr:sp>
    <xdr:clientData/>
  </xdr:twoCellAnchor>
  <xdr:twoCellAnchor>
    <xdr:from>
      <xdr:col>19</xdr:col>
      <xdr:colOff>485775</xdr:colOff>
      <xdr:row>81</xdr:row>
      <xdr:rowOff>95250</xdr:rowOff>
    </xdr:from>
    <xdr:to>
      <xdr:col>21</xdr:col>
      <xdr:colOff>0</xdr:colOff>
      <xdr:row>82</xdr:row>
      <xdr:rowOff>9525</xdr:rowOff>
    </xdr:to>
    <xdr:sp macro="" textlink="">
      <xdr:nvSpPr>
        <xdr:cNvPr id="10506" name="Line 266"/>
        <xdr:cNvSpPr>
          <a:spLocks noChangeShapeType="1"/>
        </xdr:cNvSpPr>
      </xdr:nvSpPr>
      <xdr:spPr bwMode="auto">
        <a:xfrm>
          <a:off x="13515975" y="13982700"/>
          <a:ext cx="885825" cy="85725"/>
        </a:xfrm>
        <a:prstGeom prst="line">
          <a:avLst/>
        </a:prstGeom>
        <a:noFill/>
        <a:ln w="6350">
          <a:solidFill>
            <a:srgbClr val="FF0000"/>
          </a:solidFill>
          <a:round/>
          <a:headEnd/>
          <a:tailEnd/>
        </a:ln>
      </xdr:spPr>
    </xdr:sp>
    <xdr:clientData/>
  </xdr:twoCellAnchor>
  <xdr:twoCellAnchor>
    <xdr:from>
      <xdr:col>20</xdr:col>
      <xdr:colOff>638175</xdr:colOff>
      <xdr:row>79</xdr:row>
      <xdr:rowOff>152400</xdr:rowOff>
    </xdr:from>
    <xdr:to>
      <xdr:col>21</xdr:col>
      <xdr:colOff>47625</xdr:colOff>
      <xdr:row>80</xdr:row>
      <xdr:rowOff>76200</xdr:rowOff>
    </xdr:to>
    <xdr:sp macro="" textlink="">
      <xdr:nvSpPr>
        <xdr:cNvPr id="10507" name="AutoShape 267"/>
        <xdr:cNvSpPr>
          <a:spLocks noChangeArrowheads="1"/>
        </xdr:cNvSpPr>
      </xdr:nvSpPr>
      <xdr:spPr bwMode="auto">
        <a:xfrm>
          <a:off x="14354175" y="1369695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78</xdr:row>
      <xdr:rowOff>114300</xdr:rowOff>
    </xdr:from>
    <xdr:to>
      <xdr:col>21</xdr:col>
      <xdr:colOff>381000</xdr:colOff>
      <xdr:row>79</xdr:row>
      <xdr:rowOff>152400</xdr:rowOff>
    </xdr:to>
    <xdr:sp macro="" textlink="">
      <xdr:nvSpPr>
        <xdr:cNvPr id="10508" name="Text Box 268"/>
        <xdr:cNvSpPr txBox="1">
          <a:spLocks noChangeArrowheads="1"/>
        </xdr:cNvSpPr>
      </xdr:nvSpPr>
      <xdr:spPr bwMode="auto">
        <a:xfrm>
          <a:off x="14020800" y="134874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96.0</a:t>
          </a:r>
        </a:p>
      </xdr:txBody>
    </xdr:sp>
    <xdr:clientData/>
  </xdr:twoCellAnchor>
  <xdr:twoCellAnchor>
    <xdr:from>
      <xdr:col>19</xdr:col>
      <xdr:colOff>428625</xdr:colOff>
      <xdr:row>80</xdr:row>
      <xdr:rowOff>19050</xdr:rowOff>
    </xdr:from>
    <xdr:to>
      <xdr:col>19</xdr:col>
      <xdr:colOff>533400</xdr:colOff>
      <xdr:row>80</xdr:row>
      <xdr:rowOff>123825</xdr:rowOff>
    </xdr:to>
    <xdr:sp macro="" textlink="">
      <xdr:nvSpPr>
        <xdr:cNvPr id="10509" name="AutoShape 269"/>
        <xdr:cNvSpPr>
          <a:spLocks noChangeArrowheads="1"/>
        </xdr:cNvSpPr>
      </xdr:nvSpPr>
      <xdr:spPr bwMode="auto">
        <a:xfrm>
          <a:off x="13458825" y="137350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78</xdr:row>
      <xdr:rowOff>161925</xdr:rowOff>
    </xdr:from>
    <xdr:to>
      <xdr:col>20</xdr:col>
      <xdr:colOff>180975</xdr:colOff>
      <xdr:row>80</xdr:row>
      <xdr:rowOff>28575</xdr:rowOff>
    </xdr:to>
    <xdr:sp macro="" textlink="">
      <xdr:nvSpPr>
        <xdr:cNvPr id="10510" name="Text Box 270"/>
        <xdr:cNvSpPr txBox="1">
          <a:spLocks noChangeArrowheads="1"/>
        </xdr:cNvSpPr>
      </xdr:nvSpPr>
      <xdr:spPr bwMode="auto">
        <a:xfrm>
          <a:off x="13134975" y="135350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96.4</a:t>
          </a:r>
        </a:p>
      </xdr:txBody>
    </xdr:sp>
    <xdr:clientData/>
  </xdr:twoCellAnchor>
  <xdr:twoCellAnchor editAs="oneCell">
    <xdr:from>
      <xdr:col>24</xdr:col>
      <xdr:colOff>447675</xdr:colOff>
      <xdr:row>92</xdr:row>
      <xdr:rowOff>104775</xdr:rowOff>
    </xdr:from>
    <xdr:to>
      <xdr:col>25</xdr:col>
      <xdr:colOff>523875</xdr:colOff>
      <xdr:row>93</xdr:row>
      <xdr:rowOff>142875</xdr:rowOff>
    </xdr:to>
    <xdr:sp macro="" textlink="">
      <xdr:nvSpPr>
        <xdr:cNvPr id="10511" name="Text Box 271"/>
        <xdr:cNvSpPr txBox="1">
          <a:spLocks noChangeArrowheads="1"/>
        </xdr:cNvSpPr>
      </xdr:nvSpPr>
      <xdr:spPr bwMode="auto">
        <a:xfrm>
          <a:off x="169068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23</xdr:col>
      <xdr:colOff>295275</xdr:colOff>
      <xdr:row>92</xdr:row>
      <xdr:rowOff>104775</xdr:rowOff>
    </xdr:from>
    <xdr:to>
      <xdr:col>24</xdr:col>
      <xdr:colOff>371475</xdr:colOff>
      <xdr:row>93</xdr:row>
      <xdr:rowOff>142875</xdr:rowOff>
    </xdr:to>
    <xdr:sp macro="" textlink="">
      <xdr:nvSpPr>
        <xdr:cNvPr id="10512" name="Text Box 272"/>
        <xdr:cNvSpPr txBox="1">
          <a:spLocks noChangeArrowheads="1"/>
        </xdr:cNvSpPr>
      </xdr:nvSpPr>
      <xdr:spPr bwMode="auto">
        <a:xfrm>
          <a:off x="160686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85725</xdr:colOff>
      <xdr:row>92</xdr:row>
      <xdr:rowOff>104775</xdr:rowOff>
    </xdr:from>
    <xdr:to>
      <xdr:col>23</xdr:col>
      <xdr:colOff>161925</xdr:colOff>
      <xdr:row>93</xdr:row>
      <xdr:rowOff>142875</xdr:rowOff>
    </xdr:to>
    <xdr:sp macro="" textlink="">
      <xdr:nvSpPr>
        <xdr:cNvPr id="10513" name="Text Box 273"/>
        <xdr:cNvSpPr txBox="1">
          <a:spLocks noChangeArrowheads="1"/>
        </xdr:cNvSpPr>
      </xdr:nvSpPr>
      <xdr:spPr bwMode="auto">
        <a:xfrm>
          <a:off x="1517332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571500</xdr:colOff>
      <xdr:row>92</xdr:row>
      <xdr:rowOff>104775</xdr:rowOff>
    </xdr:from>
    <xdr:to>
      <xdr:col>21</xdr:col>
      <xdr:colOff>647700</xdr:colOff>
      <xdr:row>93</xdr:row>
      <xdr:rowOff>142875</xdr:rowOff>
    </xdr:to>
    <xdr:sp macro="" textlink="">
      <xdr:nvSpPr>
        <xdr:cNvPr id="10514" name="Text Box 274"/>
        <xdr:cNvSpPr txBox="1">
          <a:spLocks noChangeArrowheads="1"/>
        </xdr:cNvSpPr>
      </xdr:nvSpPr>
      <xdr:spPr bwMode="auto">
        <a:xfrm>
          <a:off x="142875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19</xdr:col>
      <xdr:colOff>371475</xdr:colOff>
      <xdr:row>92</xdr:row>
      <xdr:rowOff>104775</xdr:rowOff>
    </xdr:from>
    <xdr:to>
      <xdr:col>20</xdr:col>
      <xdr:colOff>447675</xdr:colOff>
      <xdr:row>93</xdr:row>
      <xdr:rowOff>142875</xdr:rowOff>
    </xdr:to>
    <xdr:sp macro="" textlink="">
      <xdr:nvSpPr>
        <xdr:cNvPr id="10515" name="Text Box 275"/>
        <xdr:cNvSpPr txBox="1">
          <a:spLocks noChangeArrowheads="1"/>
        </xdr:cNvSpPr>
      </xdr:nvSpPr>
      <xdr:spPr bwMode="auto">
        <a:xfrm>
          <a:off x="134016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24</xdr:col>
      <xdr:colOff>504825</xdr:colOff>
      <xdr:row>88</xdr:row>
      <xdr:rowOff>19050</xdr:rowOff>
    </xdr:from>
    <xdr:to>
      <xdr:col>24</xdr:col>
      <xdr:colOff>609600</xdr:colOff>
      <xdr:row>88</xdr:row>
      <xdr:rowOff>123825</xdr:rowOff>
    </xdr:to>
    <xdr:sp macro="" textlink="">
      <xdr:nvSpPr>
        <xdr:cNvPr id="10516" name="Oval 276"/>
        <xdr:cNvSpPr>
          <a:spLocks noChangeArrowheads="1"/>
        </xdr:cNvSpPr>
      </xdr:nvSpPr>
      <xdr:spPr bwMode="auto">
        <a:xfrm>
          <a:off x="16964025" y="151066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88</xdr:row>
      <xdr:rowOff>19050</xdr:rowOff>
    </xdr:from>
    <xdr:to>
      <xdr:col>26</xdr:col>
      <xdr:colOff>38100</xdr:colOff>
      <xdr:row>89</xdr:row>
      <xdr:rowOff>57150</xdr:rowOff>
    </xdr:to>
    <xdr:sp macro="" textlink="">
      <xdr:nvSpPr>
        <xdr:cNvPr id="10517" name="給与水準   （国との比較）該当値テキスト"/>
        <xdr:cNvSpPr txBox="1">
          <a:spLocks noChangeArrowheads="1"/>
        </xdr:cNvSpPr>
      </xdr:nvSpPr>
      <xdr:spPr bwMode="auto">
        <a:xfrm>
          <a:off x="17106900" y="151066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108.3</a:t>
          </a:r>
        </a:p>
      </xdr:txBody>
    </xdr:sp>
    <xdr:clientData/>
  </xdr:twoCellAnchor>
  <xdr:twoCellAnchor>
    <xdr:from>
      <xdr:col>23</xdr:col>
      <xdr:colOff>352425</xdr:colOff>
      <xdr:row>87</xdr:row>
      <xdr:rowOff>142875</xdr:rowOff>
    </xdr:from>
    <xdr:to>
      <xdr:col>23</xdr:col>
      <xdr:colOff>457200</xdr:colOff>
      <xdr:row>88</xdr:row>
      <xdr:rowOff>76200</xdr:rowOff>
    </xdr:to>
    <xdr:sp macro="" textlink="">
      <xdr:nvSpPr>
        <xdr:cNvPr id="10518" name="Oval 278"/>
        <xdr:cNvSpPr>
          <a:spLocks noChangeArrowheads="1"/>
        </xdr:cNvSpPr>
      </xdr:nvSpPr>
      <xdr:spPr bwMode="auto">
        <a:xfrm>
          <a:off x="16125825" y="150590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88</xdr:row>
      <xdr:rowOff>85725</xdr:rowOff>
    </xdr:from>
    <xdr:to>
      <xdr:col>24</xdr:col>
      <xdr:colOff>76200</xdr:colOff>
      <xdr:row>89</xdr:row>
      <xdr:rowOff>123825</xdr:rowOff>
    </xdr:to>
    <xdr:sp macro="" textlink="">
      <xdr:nvSpPr>
        <xdr:cNvPr id="10519" name="Text Box 279"/>
        <xdr:cNvSpPr txBox="1">
          <a:spLocks noChangeArrowheads="1"/>
        </xdr:cNvSpPr>
      </xdr:nvSpPr>
      <xdr:spPr bwMode="auto">
        <a:xfrm>
          <a:off x="15801975" y="151733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107.9</a:t>
          </a:r>
        </a:p>
      </xdr:txBody>
    </xdr:sp>
    <xdr:clientData/>
  </xdr:twoCellAnchor>
  <xdr:twoCellAnchor>
    <xdr:from>
      <xdr:col>22</xdr:col>
      <xdr:colOff>152400</xdr:colOff>
      <xdr:row>82</xdr:row>
      <xdr:rowOff>47625</xdr:rowOff>
    </xdr:from>
    <xdr:to>
      <xdr:col>22</xdr:col>
      <xdr:colOff>257175</xdr:colOff>
      <xdr:row>82</xdr:row>
      <xdr:rowOff>152400</xdr:rowOff>
    </xdr:to>
    <xdr:sp macro="" textlink="">
      <xdr:nvSpPr>
        <xdr:cNvPr id="10520" name="Oval 280"/>
        <xdr:cNvSpPr>
          <a:spLocks noChangeArrowheads="1"/>
        </xdr:cNvSpPr>
      </xdr:nvSpPr>
      <xdr:spPr bwMode="auto">
        <a:xfrm>
          <a:off x="15240000" y="141065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82</xdr:row>
      <xdr:rowOff>161925</xdr:rowOff>
    </xdr:from>
    <xdr:to>
      <xdr:col>22</xdr:col>
      <xdr:colOff>581025</xdr:colOff>
      <xdr:row>84</xdr:row>
      <xdr:rowOff>28575</xdr:rowOff>
    </xdr:to>
    <xdr:sp macro="" textlink="">
      <xdr:nvSpPr>
        <xdr:cNvPr id="10521" name="Text Box 281"/>
        <xdr:cNvSpPr txBox="1">
          <a:spLocks noChangeArrowheads="1"/>
        </xdr:cNvSpPr>
      </xdr:nvSpPr>
      <xdr:spPr bwMode="auto">
        <a:xfrm>
          <a:off x="14906625" y="142208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99.6</a:t>
          </a:r>
        </a:p>
      </xdr:txBody>
    </xdr:sp>
    <xdr:clientData/>
  </xdr:twoCellAnchor>
  <xdr:twoCellAnchor>
    <xdr:from>
      <xdr:col>20</xdr:col>
      <xdr:colOff>638175</xdr:colOff>
      <xdr:row>81</xdr:row>
      <xdr:rowOff>123825</xdr:rowOff>
    </xdr:from>
    <xdr:to>
      <xdr:col>21</xdr:col>
      <xdr:colOff>47625</xdr:colOff>
      <xdr:row>82</xdr:row>
      <xdr:rowOff>57150</xdr:rowOff>
    </xdr:to>
    <xdr:sp macro="" textlink="">
      <xdr:nvSpPr>
        <xdr:cNvPr id="10522" name="Oval 282"/>
        <xdr:cNvSpPr>
          <a:spLocks noChangeArrowheads="1"/>
        </xdr:cNvSpPr>
      </xdr:nvSpPr>
      <xdr:spPr bwMode="auto">
        <a:xfrm>
          <a:off x="14354175" y="140112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82</xdr:row>
      <xdr:rowOff>66675</xdr:rowOff>
    </xdr:from>
    <xdr:to>
      <xdr:col>21</xdr:col>
      <xdr:colOff>381000</xdr:colOff>
      <xdr:row>83</xdr:row>
      <xdr:rowOff>104775</xdr:rowOff>
    </xdr:to>
    <xdr:sp macro="" textlink="">
      <xdr:nvSpPr>
        <xdr:cNvPr id="10523" name="Text Box 283"/>
        <xdr:cNvSpPr txBox="1">
          <a:spLocks noChangeArrowheads="1"/>
        </xdr:cNvSpPr>
      </xdr:nvSpPr>
      <xdr:spPr bwMode="auto">
        <a:xfrm>
          <a:off x="14020800" y="141255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98.8</a:t>
          </a:r>
        </a:p>
      </xdr:txBody>
    </xdr:sp>
    <xdr:clientData/>
  </xdr:twoCellAnchor>
  <xdr:twoCellAnchor>
    <xdr:from>
      <xdr:col>19</xdr:col>
      <xdr:colOff>428625</xdr:colOff>
      <xdr:row>81</xdr:row>
      <xdr:rowOff>47625</xdr:rowOff>
    </xdr:from>
    <xdr:to>
      <xdr:col>19</xdr:col>
      <xdr:colOff>533400</xdr:colOff>
      <xdr:row>81</xdr:row>
      <xdr:rowOff>152400</xdr:rowOff>
    </xdr:to>
    <xdr:sp macro="" textlink="">
      <xdr:nvSpPr>
        <xdr:cNvPr id="10524" name="Oval 284"/>
        <xdr:cNvSpPr>
          <a:spLocks noChangeArrowheads="1"/>
        </xdr:cNvSpPr>
      </xdr:nvSpPr>
      <xdr:spPr bwMode="auto">
        <a:xfrm>
          <a:off x="13458825" y="139350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81</xdr:row>
      <xdr:rowOff>161925</xdr:rowOff>
    </xdr:from>
    <xdr:to>
      <xdr:col>20</xdr:col>
      <xdr:colOff>180975</xdr:colOff>
      <xdr:row>83</xdr:row>
      <xdr:rowOff>28575</xdr:rowOff>
    </xdr:to>
    <xdr:sp macro="" textlink="">
      <xdr:nvSpPr>
        <xdr:cNvPr id="10525" name="Text Box 285"/>
        <xdr:cNvSpPr txBox="1">
          <a:spLocks noChangeArrowheads="1"/>
        </xdr:cNvSpPr>
      </xdr:nvSpPr>
      <xdr:spPr bwMode="auto">
        <a:xfrm>
          <a:off x="13134975" y="14049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98.1</a:t>
          </a:r>
        </a:p>
      </xdr:txBody>
    </xdr:sp>
    <xdr:clientData/>
  </xdr:twoCellAnchor>
  <xdr:twoCellAnchor>
    <xdr:from>
      <xdr:col>18</xdr:col>
      <xdr:colOff>485775</xdr:colOff>
      <xdr:row>51</xdr:row>
      <xdr:rowOff>85725</xdr:rowOff>
    </xdr:from>
    <xdr:to>
      <xdr:col>26</xdr:col>
      <xdr:colOff>76200</xdr:colOff>
      <xdr:row>53</xdr:row>
      <xdr:rowOff>57150</xdr:rowOff>
    </xdr:to>
    <xdr:sp macro="" textlink="">
      <xdr:nvSpPr>
        <xdr:cNvPr id="10526" name="Rectangle 286"/>
        <xdr:cNvSpPr>
          <a:spLocks noChangeArrowheads="1"/>
        </xdr:cNvSpPr>
      </xdr:nvSpPr>
      <xdr:spPr bwMode="auto">
        <a:xfrm>
          <a:off x="12830175" y="882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定員管理の状況</a:t>
          </a:r>
        </a:p>
      </xdr:txBody>
    </xdr:sp>
    <xdr:clientData/>
  </xdr:twoCellAnchor>
  <xdr:twoCellAnchor editAs="oneCell">
    <xdr:from>
      <xdr:col>20</xdr:col>
      <xdr:colOff>95250</xdr:colOff>
      <xdr:row>53</xdr:row>
      <xdr:rowOff>104775</xdr:rowOff>
    </xdr:from>
    <xdr:to>
      <xdr:col>23</xdr:col>
      <xdr:colOff>57150</xdr:colOff>
      <xdr:row>54</xdr:row>
      <xdr:rowOff>161925</xdr:rowOff>
    </xdr:to>
    <xdr:sp macro="" textlink="">
      <xdr:nvSpPr>
        <xdr:cNvPr id="10527" name="Text Box 287"/>
        <xdr:cNvSpPr txBox="1">
          <a:spLocks noChangeArrowheads="1"/>
        </xdr:cNvSpPr>
      </xdr:nvSpPr>
      <xdr:spPr bwMode="auto">
        <a:xfrm>
          <a:off x="13811250" y="9191625"/>
          <a:ext cx="2019300"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人口千人当たり職員数</a:t>
          </a:r>
        </a:p>
      </xdr:txBody>
    </xdr:sp>
    <xdr:clientData/>
  </xdr:twoCellAnchor>
  <xdr:twoCellAnchor editAs="oneCell">
    <xdr:from>
      <xdr:col>23</xdr:col>
      <xdr:colOff>180975</xdr:colOff>
      <xdr:row>53</xdr:row>
      <xdr:rowOff>85725</xdr:rowOff>
    </xdr:from>
    <xdr:to>
      <xdr:col>24</xdr:col>
      <xdr:colOff>466725</xdr:colOff>
      <xdr:row>55</xdr:row>
      <xdr:rowOff>19050</xdr:rowOff>
    </xdr:to>
    <xdr:sp macro="" textlink="">
      <xdr:nvSpPr>
        <xdr:cNvPr id="10528" name="Text Box 288"/>
        <xdr:cNvSpPr txBox="1">
          <a:spLocks noChangeArrowheads="1"/>
        </xdr:cNvSpPr>
      </xdr:nvSpPr>
      <xdr:spPr bwMode="auto">
        <a:xfrm>
          <a:off x="15954375" y="9172575"/>
          <a:ext cx="97155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[7.86</a:t>
          </a:r>
          <a:r>
            <a:rPr lang="ja-JP" altLang="en-US" sz="1600" b="1" i="0" u="none" strike="noStrike" baseline="0">
              <a:solidFill>
                <a:srgbClr val="FF0000"/>
              </a:solidFill>
              <a:latin typeface="ＭＳ Ｐゴシック"/>
              <a:ea typeface="ＭＳ Ｐゴシック"/>
            </a:rPr>
            <a:t>人</a:t>
          </a:r>
          <a:r>
            <a:rPr lang="en-US" altLang="ja-JP" sz="1600" b="1" i="0" u="none" strike="noStrike" baseline="0">
              <a:solidFill>
                <a:srgbClr val="FF0000"/>
              </a:solidFill>
              <a:latin typeface="ＭＳ Ｐゴシック"/>
              <a:ea typeface="ＭＳ Ｐゴシック"/>
            </a:rPr>
            <a:t>]</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52</xdr:row>
      <xdr:rowOff>161925</xdr:rowOff>
    </xdr:from>
    <xdr:to>
      <xdr:col>28</xdr:col>
      <xdr:colOff>295275</xdr:colOff>
      <xdr:row>54</xdr:row>
      <xdr:rowOff>76200</xdr:rowOff>
    </xdr:to>
    <xdr:sp macro="" textlink="">
      <xdr:nvSpPr>
        <xdr:cNvPr id="10529" name="Rectangle 289"/>
        <xdr:cNvSpPr>
          <a:spLocks noChangeArrowheads="1"/>
        </xdr:cNvSpPr>
      </xdr:nvSpPr>
      <xdr:spPr bwMode="auto">
        <a:xfrm>
          <a:off x="17973675" y="907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54</xdr:row>
      <xdr:rowOff>9525</xdr:rowOff>
    </xdr:from>
    <xdr:to>
      <xdr:col>28</xdr:col>
      <xdr:colOff>295275</xdr:colOff>
      <xdr:row>55</xdr:row>
      <xdr:rowOff>95250</xdr:rowOff>
    </xdr:to>
    <xdr:sp macro="" textlink="">
      <xdr:nvSpPr>
        <xdr:cNvPr id="10530" name="Rectangle 290"/>
        <xdr:cNvSpPr>
          <a:spLocks noChangeArrowheads="1"/>
        </xdr:cNvSpPr>
      </xdr:nvSpPr>
      <xdr:spPr bwMode="auto">
        <a:xfrm>
          <a:off x="17973675" y="926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19/62</a:t>
          </a:r>
        </a:p>
      </xdr:txBody>
    </xdr:sp>
    <xdr:clientData/>
  </xdr:twoCellAnchor>
  <xdr:twoCellAnchor>
    <xdr:from>
      <xdr:col>28</xdr:col>
      <xdr:colOff>419100</xdr:colOff>
      <xdr:row>52</xdr:row>
      <xdr:rowOff>161925</xdr:rowOff>
    </xdr:from>
    <xdr:to>
      <xdr:col>30</xdr:col>
      <xdr:colOff>314325</xdr:colOff>
      <xdr:row>54</xdr:row>
      <xdr:rowOff>76200</xdr:rowOff>
    </xdr:to>
    <xdr:sp macro="" textlink="">
      <xdr:nvSpPr>
        <xdr:cNvPr id="10531" name="Rectangle 291"/>
        <xdr:cNvSpPr>
          <a:spLocks noChangeArrowheads="1"/>
        </xdr:cNvSpPr>
      </xdr:nvSpPr>
      <xdr:spPr bwMode="auto">
        <a:xfrm>
          <a:off x="19621500" y="907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54</xdr:row>
      <xdr:rowOff>9525</xdr:rowOff>
    </xdr:from>
    <xdr:to>
      <xdr:col>30</xdr:col>
      <xdr:colOff>314325</xdr:colOff>
      <xdr:row>55</xdr:row>
      <xdr:rowOff>95250</xdr:rowOff>
    </xdr:to>
    <xdr:sp macro="" textlink="">
      <xdr:nvSpPr>
        <xdr:cNvPr id="10532" name="Rectangle 292"/>
        <xdr:cNvSpPr>
          <a:spLocks noChangeArrowheads="1"/>
        </xdr:cNvSpPr>
      </xdr:nvSpPr>
      <xdr:spPr bwMode="auto">
        <a:xfrm>
          <a:off x="19621500" y="926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7.00</a:t>
          </a:r>
        </a:p>
      </xdr:txBody>
    </xdr:sp>
    <xdr:clientData/>
  </xdr:twoCellAnchor>
  <xdr:twoCellAnchor>
    <xdr:from>
      <xdr:col>30</xdr:col>
      <xdr:colOff>504825</xdr:colOff>
      <xdr:row>52</xdr:row>
      <xdr:rowOff>161925</xdr:rowOff>
    </xdr:from>
    <xdr:to>
      <xdr:col>32</xdr:col>
      <xdr:colOff>409575</xdr:colOff>
      <xdr:row>54</xdr:row>
      <xdr:rowOff>76200</xdr:rowOff>
    </xdr:to>
    <xdr:sp macro="" textlink="">
      <xdr:nvSpPr>
        <xdr:cNvPr id="10533" name="Rectangle 293"/>
        <xdr:cNvSpPr>
          <a:spLocks noChangeArrowheads="1"/>
        </xdr:cNvSpPr>
      </xdr:nvSpPr>
      <xdr:spPr bwMode="auto">
        <a:xfrm>
          <a:off x="21078825" y="907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30</xdr:col>
      <xdr:colOff>504825</xdr:colOff>
      <xdr:row>54</xdr:row>
      <xdr:rowOff>9525</xdr:rowOff>
    </xdr:from>
    <xdr:to>
      <xdr:col>32</xdr:col>
      <xdr:colOff>409575</xdr:colOff>
      <xdr:row>55</xdr:row>
      <xdr:rowOff>95250</xdr:rowOff>
    </xdr:to>
    <xdr:sp macro="" textlink="">
      <xdr:nvSpPr>
        <xdr:cNvPr id="10534" name="Rectangle 294"/>
        <xdr:cNvSpPr>
          <a:spLocks noChangeArrowheads="1"/>
        </xdr:cNvSpPr>
      </xdr:nvSpPr>
      <xdr:spPr bwMode="auto">
        <a:xfrm>
          <a:off x="21078825" y="926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7.43</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10535" name="Rectangle 295"/>
        <xdr:cNvSpPr>
          <a:spLocks noChangeArrowheads="1"/>
        </xdr:cNvSpPr>
      </xdr:nvSpPr>
      <xdr:spPr bwMode="auto">
        <a:xfrm>
          <a:off x="12830175" y="9591675"/>
          <a:ext cx="5076825" cy="2409825"/>
        </a:xfrm>
        <a:prstGeom prst="rect">
          <a:avLst/>
        </a:prstGeom>
        <a:solidFill>
          <a:srgbClr val="FFFFC8"/>
        </a:solidFill>
        <a:ln w="9525">
          <a:noFill/>
          <a:miter lim="800000"/>
          <a:headEnd/>
          <a:tailEnd/>
        </a:ln>
      </xdr:spPr>
    </xdr:sp>
    <xdr:clientData/>
  </xdr:twoCellAnchor>
  <xdr:twoCellAnchor>
    <xdr:from>
      <xdr:col>26</xdr:col>
      <xdr:colOff>266700</xdr:colOff>
      <xdr:row>55</xdr:row>
      <xdr:rowOff>161925</xdr:rowOff>
    </xdr:from>
    <xdr:to>
      <xdr:col>35</xdr:col>
      <xdr:colOff>123825</xdr:colOff>
      <xdr:row>70</xdr:row>
      <xdr:rowOff>0</xdr:rowOff>
    </xdr:to>
    <xdr:sp macro="" textlink="">
      <xdr:nvSpPr>
        <xdr:cNvPr id="10536" name="Rectangle 296"/>
        <xdr:cNvSpPr>
          <a:spLocks noChangeArrowheads="1"/>
        </xdr:cNvSpPr>
      </xdr:nvSpPr>
      <xdr:spPr bwMode="auto">
        <a:xfrm>
          <a:off x="18097500" y="959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55</xdr:row>
      <xdr:rowOff>161925</xdr:rowOff>
    </xdr:from>
    <xdr:to>
      <xdr:col>31</xdr:col>
      <xdr:colOff>647700</xdr:colOff>
      <xdr:row>57</xdr:row>
      <xdr:rowOff>66675</xdr:rowOff>
    </xdr:to>
    <xdr:sp macro="" textlink="">
      <xdr:nvSpPr>
        <xdr:cNvPr id="10537" name="Rectangle 297"/>
        <xdr:cNvSpPr>
          <a:spLocks noChangeArrowheads="1"/>
        </xdr:cNvSpPr>
      </xdr:nvSpPr>
      <xdr:spPr bwMode="auto">
        <a:xfrm>
          <a:off x="18097500" y="959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人口千人当たり職員数の分析欄</a:t>
          </a:r>
        </a:p>
      </xdr:txBody>
    </xdr:sp>
    <xdr:clientData/>
  </xdr:twoCellAnchor>
  <xdr:twoCellAnchor>
    <xdr:from>
      <xdr:col>26</xdr:col>
      <xdr:colOff>390525</xdr:colOff>
      <xdr:row>57</xdr:row>
      <xdr:rowOff>133350</xdr:rowOff>
    </xdr:from>
    <xdr:to>
      <xdr:col>35</xdr:col>
      <xdr:colOff>0</xdr:colOff>
      <xdr:row>69</xdr:row>
      <xdr:rowOff>104775</xdr:rowOff>
    </xdr:to>
    <xdr:sp macro="" textlink="" fLocksText="0">
      <xdr:nvSpPr>
        <xdr:cNvPr id="10538" name="Text Box 298"/>
        <xdr:cNvSpPr txBox="1">
          <a:spLocks noChangeArrowheads="1"/>
        </xdr:cNvSpPr>
      </xdr:nvSpPr>
      <xdr:spPr bwMode="auto">
        <a:xfrm>
          <a:off x="18221325" y="990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400" u="none">
              <a:latin typeface="+mn-lt"/>
              <a:ea typeface="+mn-ea"/>
              <a:cs typeface="+mn-cs"/>
            </a:rPr>
            <a:t>・前回の集中改革プラン（計画期間：平成</a:t>
          </a:r>
          <a:r>
            <a:rPr lang="en-US" altLang="ja-JP" sz="1400" u="none">
              <a:latin typeface="+mn-lt"/>
              <a:ea typeface="+mn-ea"/>
              <a:cs typeface="+mn-cs"/>
            </a:rPr>
            <a:t>17</a:t>
          </a:r>
          <a:r>
            <a:rPr lang="ja-JP" altLang="ja-JP" sz="1400" u="none">
              <a:latin typeface="+mn-lt"/>
              <a:ea typeface="+mn-ea"/>
              <a:cs typeface="+mn-cs"/>
            </a:rPr>
            <a:t>年度～</a:t>
          </a:r>
          <a:r>
            <a:rPr lang="en-US" altLang="ja-JP" sz="1400" u="none">
              <a:latin typeface="+mn-lt"/>
              <a:ea typeface="+mn-ea"/>
              <a:cs typeface="+mn-cs"/>
            </a:rPr>
            <a:t>21</a:t>
          </a:r>
          <a:r>
            <a:rPr lang="ja-JP" altLang="ja-JP" sz="1400" u="none">
              <a:latin typeface="+mn-lt"/>
              <a:ea typeface="+mn-ea"/>
              <a:cs typeface="+mn-cs"/>
            </a:rPr>
            <a:t>年度）において、</a:t>
          </a:r>
          <a:r>
            <a:rPr lang="en-US" altLang="ja-JP" sz="1400" u="none">
              <a:latin typeface="+mn-lt"/>
              <a:ea typeface="+mn-ea"/>
              <a:cs typeface="+mn-cs"/>
            </a:rPr>
            <a:t>86</a:t>
          </a:r>
          <a:r>
            <a:rPr lang="ja-JP" altLang="ja-JP" sz="1400" u="none">
              <a:latin typeface="+mn-lt"/>
              <a:ea typeface="+mn-ea"/>
              <a:cs typeface="+mn-cs"/>
            </a:rPr>
            <a:t>人（約▲</a:t>
          </a:r>
          <a:r>
            <a:rPr lang="en-US" altLang="ja-JP" sz="1400" u="none">
              <a:latin typeface="+mn-lt"/>
              <a:ea typeface="+mn-ea"/>
              <a:cs typeface="+mn-cs"/>
            </a:rPr>
            <a:t>18</a:t>
          </a:r>
          <a:r>
            <a:rPr lang="ja-JP" altLang="ja-JP" sz="1400" u="none">
              <a:latin typeface="+mn-lt"/>
              <a:ea typeface="+mn-ea"/>
              <a:cs typeface="+mn-cs"/>
            </a:rPr>
            <a:t>％）の削減を行った成果もあり、類似団体平均を下回った。また、新たな集中改革プラン（計画期間：平成</a:t>
          </a:r>
          <a:r>
            <a:rPr lang="en-US" altLang="ja-JP" sz="1400" u="none">
              <a:latin typeface="+mn-lt"/>
              <a:ea typeface="+mn-ea"/>
              <a:cs typeface="+mn-cs"/>
            </a:rPr>
            <a:t>22</a:t>
          </a:r>
          <a:r>
            <a:rPr lang="ja-JP" altLang="ja-JP" sz="1400" u="none">
              <a:latin typeface="+mn-lt"/>
              <a:ea typeface="+mn-ea"/>
              <a:cs typeface="+mn-cs"/>
            </a:rPr>
            <a:t>年度～</a:t>
          </a:r>
          <a:r>
            <a:rPr lang="en-US" altLang="ja-JP" sz="1400" u="none">
              <a:latin typeface="+mn-lt"/>
              <a:ea typeface="+mn-ea"/>
              <a:cs typeface="+mn-cs"/>
            </a:rPr>
            <a:t>26</a:t>
          </a:r>
          <a:r>
            <a:rPr lang="ja-JP" altLang="ja-JP" sz="1400" u="none">
              <a:latin typeface="+mn-lt"/>
              <a:ea typeface="+mn-ea"/>
              <a:cs typeface="+mn-cs"/>
            </a:rPr>
            <a:t>年度）では、採用者は退職者の</a:t>
          </a:r>
          <a:r>
            <a:rPr lang="en-US" altLang="ja-JP" sz="1400" u="none">
              <a:latin typeface="+mn-lt"/>
              <a:ea typeface="+mn-ea"/>
              <a:cs typeface="+mn-cs"/>
            </a:rPr>
            <a:t>5</a:t>
          </a:r>
          <a:r>
            <a:rPr lang="ja-JP" altLang="ja-JP" sz="1400" u="none">
              <a:latin typeface="+mn-lt"/>
              <a:ea typeface="+mn-ea"/>
              <a:cs typeface="+mn-cs"/>
            </a:rPr>
            <a:t>割以下とし、平成</a:t>
          </a:r>
          <a:r>
            <a:rPr lang="en-US" altLang="ja-JP" sz="1400" u="none">
              <a:latin typeface="+mn-lt"/>
              <a:ea typeface="+mn-ea"/>
              <a:cs typeface="+mn-cs"/>
            </a:rPr>
            <a:t>22</a:t>
          </a:r>
          <a:r>
            <a:rPr lang="ja-JP" altLang="ja-JP" sz="1400" u="none">
              <a:latin typeface="+mn-lt"/>
              <a:ea typeface="+mn-ea"/>
              <a:cs typeface="+mn-cs"/>
            </a:rPr>
            <a:t>年</a:t>
          </a:r>
          <a:r>
            <a:rPr lang="en-US" altLang="ja-JP" sz="1400" u="none">
              <a:latin typeface="+mn-lt"/>
              <a:ea typeface="+mn-ea"/>
              <a:cs typeface="+mn-cs"/>
            </a:rPr>
            <a:t>4</a:t>
          </a:r>
          <a:r>
            <a:rPr lang="ja-JP" altLang="ja-JP" sz="1400" u="none">
              <a:latin typeface="+mn-lt"/>
              <a:ea typeface="+mn-ea"/>
              <a:cs typeface="+mn-cs"/>
            </a:rPr>
            <a:t>月</a:t>
          </a:r>
          <a:r>
            <a:rPr lang="en-US" altLang="ja-JP" sz="1400" u="none">
              <a:latin typeface="+mn-lt"/>
              <a:ea typeface="+mn-ea"/>
              <a:cs typeface="+mn-cs"/>
            </a:rPr>
            <a:t>1</a:t>
          </a:r>
          <a:r>
            <a:rPr lang="ja-JP" altLang="ja-JP" sz="1400" u="none">
              <a:latin typeface="+mn-lt"/>
              <a:ea typeface="+mn-ea"/>
              <a:cs typeface="+mn-cs"/>
            </a:rPr>
            <a:t>日現在職員数</a:t>
          </a:r>
          <a:r>
            <a:rPr lang="en-US" altLang="ja-JP" sz="1400" u="none">
              <a:latin typeface="+mn-lt"/>
              <a:ea typeface="+mn-ea"/>
              <a:cs typeface="+mn-cs"/>
            </a:rPr>
            <a:t>398</a:t>
          </a:r>
          <a:r>
            <a:rPr lang="ja-JP" altLang="ja-JP" sz="1400" u="none">
              <a:latin typeface="+mn-lt"/>
              <a:ea typeface="+mn-ea"/>
              <a:cs typeface="+mn-cs"/>
            </a:rPr>
            <a:t>人（病院を除く）を、平成</a:t>
          </a:r>
          <a:r>
            <a:rPr lang="en-US" altLang="ja-JP" sz="1400" u="none">
              <a:latin typeface="+mn-lt"/>
              <a:ea typeface="+mn-ea"/>
              <a:cs typeface="+mn-cs"/>
            </a:rPr>
            <a:t>27</a:t>
          </a:r>
          <a:r>
            <a:rPr lang="ja-JP" altLang="ja-JP" sz="1400" u="none">
              <a:latin typeface="+mn-lt"/>
              <a:ea typeface="+mn-ea"/>
              <a:cs typeface="+mn-cs"/>
            </a:rPr>
            <a:t>年</a:t>
          </a:r>
          <a:r>
            <a:rPr lang="en-US" altLang="ja-JP" sz="1400" u="none">
              <a:latin typeface="+mn-lt"/>
              <a:ea typeface="+mn-ea"/>
              <a:cs typeface="+mn-cs"/>
            </a:rPr>
            <a:t>4</a:t>
          </a:r>
          <a:r>
            <a:rPr lang="ja-JP" altLang="ja-JP" sz="1400" u="none">
              <a:latin typeface="+mn-lt"/>
              <a:ea typeface="+mn-ea"/>
              <a:cs typeface="+mn-cs"/>
            </a:rPr>
            <a:t>月</a:t>
          </a:r>
          <a:r>
            <a:rPr lang="en-US" altLang="ja-JP" sz="1400" u="none">
              <a:latin typeface="+mn-lt"/>
              <a:ea typeface="+mn-ea"/>
              <a:cs typeface="+mn-cs"/>
            </a:rPr>
            <a:t>1</a:t>
          </a:r>
          <a:r>
            <a:rPr lang="ja-JP" altLang="ja-JP" sz="1400" u="none">
              <a:latin typeface="+mn-lt"/>
              <a:ea typeface="+mn-ea"/>
              <a:cs typeface="+mn-cs"/>
            </a:rPr>
            <a:t>日時点で</a:t>
          </a:r>
          <a:r>
            <a:rPr lang="en-US" altLang="ja-JP" sz="1400" u="none">
              <a:latin typeface="+mn-lt"/>
              <a:ea typeface="+mn-ea"/>
              <a:cs typeface="+mn-cs"/>
            </a:rPr>
            <a:t>368</a:t>
          </a:r>
          <a:r>
            <a:rPr lang="ja-JP" altLang="ja-JP" sz="1400" u="none">
              <a:latin typeface="+mn-lt"/>
              <a:ea typeface="+mn-ea"/>
              <a:cs typeface="+mn-cs"/>
            </a:rPr>
            <a:t>人（約▲</a:t>
          </a:r>
          <a:r>
            <a:rPr lang="en-US" altLang="ja-JP" sz="1400" u="none">
              <a:latin typeface="+mn-lt"/>
              <a:ea typeface="+mn-ea"/>
              <a:cs typeface="+mn-cs"/>
            </a:rPr>
            <a:t>8</a:t>
          </a:r>
          <a:r>
            <a:rPr lang="ja-JP" altLang="ja-JP" sz="1400" u="none">
              <a:latin typeface="+mn-lt"/>
              <a:ea typeface="+mn-ea"/>
              <a:cs typeface="+mn-cs"/>
            </a:rPr>
            <a:t>％）とする予定である。なお、平成</a:t>
          </a:r>
          <a:r>
            <a:rPr lang="en-US" altLang="ja-JP" sz="1400" u="none">
              <a:latin typeface="+mn-lt"/>
              <a:ea typeface="+mn-ea"/>
              <a:cs typeface="+mn-cs"/>
            </a:rPr>
            <a:t>26</a:t>
          </a:r>
          <a:r>
            <a:rPr lang="ja-JP" altLang="ja-JP" sz="1400" u="none">
              <a:latin typeface="+mn-lt"/>
              <a:ea typeface="+mn-ea"/>
              <a:cs typeface="+mn-cs"/>
            </a:rPr>
            <a:t>年</a:t>
          </a:r>
          <a:r>
            <a:rPr lang="en-US" altLang="ja-JP" sz="1400" u="none">
              <a:latin typeface="+mn-lt"/>
              <a:ea typeface="+mn-ea"/>
              <a:cs typeface="+mn-cs"/>
            </a:rPr>
            <a:t>4</a:t>
          </a:r>
          <a:r>
            <a:rPr lang="ja-JP" altLang="ja-JP" sz="1400" u="none">
              <a:latin typeface="+mn-lt"/>
              <a:ea typeface="+mn-ea"/>
              <a:cs typeface="+mn-cs"/>
            </a:rPr>
            <a:t>月</a:t>
          </a:r>
          <a:r>
            <a:rPr lang="en-US" altLang="ja-JP" sz="1400" u="none">
              <a:latin typeface="+mn-lt"/>
              <a:ea typeface="+mn-ea"/>
              <a:cs typeface="+mn-cs"/>
            </a:rPr>
            <a:t>1</a:t>
          </a:r>
          <a:r>
            <a:rPr lang="ja-JP" altLang="ja-JP" sz="1400" u="none">
              <a:latin typeface="+mn-lt"/>
              <a:ea typeface="+mn-ea"/>
              <a:cs typeface="+mn-cs"/>
            </a:rPr>
            <a:t>日現在職員数は</a:t>
          </a:r>
          <a:r>
            <a:rPr lang="en-US" altLang="ja-JP" sz="1400" u="none">
              <a:latin typeface="+mn-lt"/>
              <a:ea typeface="+mn-ea"/>
              <a:cs typeface="+mn-cs"/>
            </a:rPr>
            <a:t>361</a:t>
          </a:r>
          <a:r>
            <a:rPr lang="ja-JP" altLang="ja-JP" sz="1400" u="none">
              <a:latin typeface="+mn-lt"/>
              <a:ea typeface="+mn-ea"/>
              <a:cs typeface="+mn-cs"/>
            </a:rPr>
            <a:t>人となっており、計画の着実な実行が見込まれる。</a:t>
          </a:r>
          <a:endParaRPr lang="ja-JP" altLang="en-US" sz="2000" b="0" i="0" u="none" strike="noStrike" baseline="0">
            <a:solidFill>
              <a:srgbClr val="000000"/>
            </a:solidFill>
            <a:latin typeface="ＭＳ Ｐゴシック"/>
            <a:ea typeface="ＭＳ Ｐゴシック"/>
          </a:endParaRPr>
        </a:p>
      </xdr:txBody>
    </xdr:sp>
    <xdr:clientData/>
  </xdr:twoCellAnchor>
  <xdr:oneCellAnchor>
    <xdr:from>
      <xdr:col>18</xdr:col>
      <xdr:colOff>485775</xdr:colOff>
      <xdr:row>55</xdr:row>
      <xdr:rowOff>9525</xdr:rowOff>
    </xdr:from>
    <xdr:ext cx="238125" cy="171450"/>
    <xdr:sp macro="" textlink="">
      <xdr:nvSpPr>
        <xdr:cNvPr id="10539" name="Text Box 299"/>
        <xdr:cNvSpPr txBox="1">
          <a:spLocks noChangeArrowheads="1"/>
        </xdr:cNvSpPr>
      </xdr:nvSpPr>
      <xdr:spPr bwMode="auto">
        <a:xfrm>
          <a:off x="12830175" y="9439275"/>
          <a:ext cx="238125"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人</a:t>
          </a: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70</xdr:row>
      <xdr:rowOff>0</xdr:rowOff>
    </xdr:from>
    <xdr:to>
      <xdr:col>26</xdr:col>
      <xdr:colOff>76200</xdr:colOff>
      <xdr:row>70</xdr:row>
      <xdr:rowOff>0</xdr:rowOff>
    </xdr:to>
    <xdr:sp macro="" textlink="">
      <xdr:nvSpPr>
        <xdr:cNvPr id="10540" name="Line 300"/>
        <xdr:cNvSpPr>
          <a:spLocks noChangeShapeType="1"/>
        </xdr:cNvSpPr>
      </xdr:nvSpPr>
      <xdr:spPr bwMode="auto">
        <a:xfrm>
          <a:off x="12830175" y="120015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69</xdr:row>
      <xdr:rowOff>57150</xdr:rowOff>
    </xdr:from>
    <xdr:to>
      <xdr:col>18</xdr:col>
      <xdr:colOff>485775</xdr:colOff>
      <xdr:row>70</xdr:row>
      <xdr:rowOff>95250</xdr:rowOff>
    </xdr:to>
    <xdr:sp macro="" textlink="">
      <xdr:nvSpPr>
        <xdr:cNvPr id="10541" name="Text Box 301"/>
        <xdr:cNvSpPr txBox="1">
          <a:spLocks noChangeArrowheads="1"/>
        </xdr:cNvSpPr>
      </xdr:nvSpPr>
      <xdr:spPr bwMode="auto">
        <a:xfrm>
          <a:off x="12068175" y="1188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18.00</a:t>
          </a:r>
        </a:p>
      </xdr:txBody>
    </xdr:sp>
    <xdr:clientData/>
  </xdr:twoCellAnchor>
  <xdr:twoCellAnchor>
    <xdr:from>
      <xdr:col>18</xdr:col>
      <xdr:colOff>485775</xdr:colOff>
      <xdr:row>67</xdr:row>
      <xdr:rowOff>114300</xdr:rowOff>
    </xdr:from>
    <xdr:to>
      <xdr:col>26</xdr:col>
      <xdr:colOff>76200</xdr:colOff>
      <xdr:row>67</xdr:row>
      <xdr:rowOff>114300</xdr:rowOff>
    </xdr:to>
    <xdr:sp macro="" textlink="">
      <xdr:nvSpPr>
        <xdr:cNvPr id="10542" name="Line 302"/>
        <xdr:cNvSpPr>
          <a:spLocks noChangeShapeType="1"/>
        </xdr:cNvSpPr>
      </xdr:nvSpPr>
      <xdr:spPr bwMode="auto">
        <a:xfrm>
          <a:off x="12830175" y="1160145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67</xdr:row>
      <xdr:rowOff>0</xdr:rowOff>
    </xdr:from>
    <xdr:to>
      <xdr:col>18</xdr:col>
      <xdr:colOff>485775</xdr:colOff>
      <xdr:row>68</xdr:row>
      <xdr:rowOff>38100</xdr:rowOff>
    </xdr:to>
    <xdr:sp macro="" textlink="">
      <xdr:nvSpPr>
        <xdr:cNvPr id="10543" name="Text Box 303"/>
        <xdr:cNvSpPr txBox="1">
          <a:spLocks noChangeArrowheads="1"/>
        </xdr:cNvSpPr>
      </xdr:nvSpPr>
      <xdr:spPr bwMode="auto">
        <a:xfrm>
          <a:off x="12068175" y="1148715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15.00</a:t>
          </a:r>
        </a:p>
      </xdr:txBody>
    </xdr:sp>
    <xdr:clientData/>
  </xdr:twoCellAnchor>
  <xdr:twoCellAnchor>
    <xdr:from>
      <xdr:col>18</xdr:col>
      <xdr:colOff>485775</xdr:colOff>
      <xdr:row>65</xdr:row>
      <xdr:rowOff>57150</xdr:rowOff>
    </xdr:from>
    <xdr:to>
      <xdr:col>26</xdr:col>
      <xdr:colOff>76200</xdr:colOff>
      <xdr:row>65</xdr:row>
      <xdr:rowOff>57150</xdr:rowOff>
    </xdr:to>
    <xdr:sp macro="" textlink="">
      <xdr:nvSpPr>
        <xdr:cNvPr id="10544" name="Line 304"/>
        <xdr:cNvSpPr>
          <a:spLocks noChangeShapeType="1"/>
        </xdr:cNvSpPr>
      </xdr:nvSpPr>
      <xdr:spPr bwMode="auto">
        <a:xfrm>
          <a:off x="12830175" y="112014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64</xdr:row>
      <xdr:rowOff>114300</xdr:rowOff>
    </xdr:from>
    <xdr:to>
      <xdr:col>18</xdr:col>
      <xdr:colOff>485775</xdr:colOff>
      <xdr:row>65</xdr:row>
      <xdr:rowOff>152400</xdr:rowOff>
    </xdr:to>
    <xdr:sp macro="" textlink="">
      <xdr:nvSpPr>
        <xdr:cNvPr id="10545" name="Text Box 305"/>
        <xdr:cNvSpPr txBox="1">
          <a:spLocks noChangeArrowheads="1"/>
        </xdr:cNvSpPr>
      </xdr:nvSpPr>
      <xdr:spPr bwMode="auto">
        <a:xfrm>
          <a:off x="12068175" y="110871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12.00</a:t>
          </a:r>
        </a:p>
      </xdr:txBody>
    </xdr:sp>
    <xdr:clientData/>
  </xdr:twoCellAnchor>
  <xdr:twoCellAnchor>
    <xdr:from>
      <xdr:col>18</xdr:col>
      <xdr:colOff>485775</xdr:colOff>
      <xdr:row>62</xdr:row>
      <xdr:rowOff>161925</xdr:rowOff>
    </xdr:from>
    <xdr:to>
      <xdr:col>26</xdr:col>
      <xdr:colOff>76200</xdr:colOff>
      <xdr:row>62</xdr:row>
      <xdr:rowOff>161925</xdr:rowOff>
    </xdr:to>
    <xdr:sp macro="" textlink="">
      <xdr:nvSpPr>
        <xdr:cNvPr id="10546" name="Line 306"/>
        <xdr:cNvSpPr>
          <a:spLocks noChangeShapeType="1"/>
        </xdr:cNvSpPr>
      </xdr:nvSpPr>
      <xdr:spPr bwMode="auto">
        <a:xfrm>
          <a:off x="12830175" y="107918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62</xdr:row>
      <xdr:rowOff>47625</xdr:rowOff>
    </xdr:from>
    <xdr:to>
      <xdr:col>18</xdr:col>
      <xdr:colOff>485775</xdr:colOff>
      <xdr:row>63</xdr:row>
      <xdr:rowOff>85725</xdr:rowOff>
    </xdr:to>
    <xdr:sp macro="" textlink="">
      <xdr:nvSpPr>
        <xdr:cNvPr id="10547" name="Text Box 307"/>
        <xdr:cNvSpPr txBox="1">
          <a:spLocks noChangeArrowheads="1"/>
        </xdr:cNvSpPr>
      </xdr:nvSpPr>
      <xdr:spPr bwMode="auto">
        <a:xfrm>
          <a:off x="12068175" y="106775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9.00</a:t>
          </a:r>
        </a:p>
      </xdr:txBody>
    </xdr:sp>
    <xdr:clientData/>
  </xdr:twoCellAnchor>
  <xdr:twoCellAnchor>
    <xdr:from>
      <xdr:col>18</xdr:col>
      <xdr:colOff>485775</xdr:colOff>
      <xdr:row>60</xdr:row>
      <xdr:rowOff>104775</xdr:rowOff>
    </xdr:from>
    <xdr:to>
      <xdr:col>26</xdr:col>
      <xdr:colOff>76200</xdr:colOff>
      <xdr:row>60</xdr:row>
      <xdr:rowOff>104775</xdr:rowOff>
    </xdr:to>
    <xdr:sp macro="" textlink="">
      <xdr:nvSpPr>
        <xdr:cNvPr id="10548" name="Line 308"/>
        <xdr:cNvSpPr>
          <a:spLocks noChangeShapeType="1"/>
        </xdr:cNvSpPr>
      </xdr:nvSpPr>
      <xdr:spPr bwMode="auto">
        <a:xfrm>
          <a:off x="12830175" y="103917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59</xdr:row>
      <xdr:rowOff>161925</xdr:rowOff>
    </xdr:from>
    <xdr:to>
      <xdr:col>18</xdr:col>
      <xdr:colOff>485775</xdr:colOff>
      <xdr:row>61</xdr:row>
      <xdr:rowOff>28575</xdr:rowOff>
    </xdr:to>
    <xdr:sp macro="" textlink="">
      <xdr:nvSpPr>
        <xdr:cNvPr id="10549" name="Text Box 309"/>
        <xdr:cNvSpPr txBox="1">
          <a:spLocks noChangeArrowheads="1"/>
        </xdr:cNvSpPr>
      </xdr:nvSpPr>
      <xdr:spPr bwMode="auto">
        <a:xfrm>
          <a:off x="12068175" y="102774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6.00</a:t>
          </a:r>
        </a:p>
      </xdr:txBody>
    </xdr:sp>
    <xdr:clientData/>
  </xdr:twoCellAnchor>
  <xdr:twoCellAnchor>
    <xdr:from>
      <xdr:col>18</xdr:col>
      <xdr:colOff>485775</xdr:colOff>
      <xdr:row>58</xdr:row>
      <xdr:rowOff>47625</xdr:rowOff>
    </xdr:from>
    <xdr:to>
      <xdr:col>26</xdr:col>
      <xdr:colOff>76200</xdr:colOff>
      <xdr:row>58</xdr:row>
      <xdr:rowOff>47625</xdr:rowOff>
    </xdr:to>
    <xdr:sp macro="" textlink="">
      <xdr:nvSpPr>
        <xdr:cNvPr id="10550" name="Line 310"/>
        <xdr:cNvSpPr>
          <a:spLocks noChangeShapeType="1"/>
        </xdr:cNvSpPr>
      </xdr:nvSpPr>
      <xdr:spPr bwMode="auto">
        <a:xfrm>
          <a:off x="12830175" y="99917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57</xdr:row>
      <xdr:rowOff>104775</xdr:rowOff>
    </xdr:from>
    <xdr:to>
      <xdr:col>18</xdr:col>
      <xdr:colOff>485775</xdr:colOff>
      <xdr:row>58</xdr:row>
      <xdr:rowOff>142875</xdr:rowOff>
    </xdr:to>
    <xdr:sp macro="" textlink="">
      <xdr:nvSpPr>
        <xdr:cNvPr id="10551" name="Text Box 311"/>
        <xdr:cNvSpPr txBox="1">
          <a:spLocks noChangeArrowheads="1"/>
        </xdr:cNvSpPr>
      </xdr:nvSpPr>
      <xdr:spPr bwMode="auto">
        <a:xfrm>
          <a:off x="12068175" y="9877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18</xdr:col>
      <xdr:colOff>485775</xdr:colOff>
      <xdr:row>55</xdr:row>
      <xdr:rowOff>161925</xdr:rowOff>
    </xdr:from>
    <xdr:to>
      <xdr:col>26</xdr:col>
      <xdr:colOff>76200</xdr:colOff>
      <xdr:row>55</xdr:row>
      <xdr:rowOff>161925</xdr:rowOff>
    </xdr:to>
    <xdr:sp macro="" textlink="">
      <xdr:nvSpPr>
        <xdr:cNvPr id="10552" name="Line 312"/>
        <xdr:cNvSpPr>
          <a:spLocks noChangeShapeType="1"/>
        </xdr:cNvSpPr>
      </xdr:nvSpPr>
      <xdr:spPr bwMode="auto">
        <a:xfrm>
          <a:off x="12830175" y="95916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55</xdr:row>
      <xdr:rowOff>47625</xdr:rowOff>
    </xdr:from>
    <xdr:to>
      <xdr:col>18</xdr:col>
      <xdr:colOff>485775</xdr:colOff>
      <xdr:row>56</xdr:row>
      <xdr:rowOff>85725</xdr:rowOff>
    </xdr:to>
    <xdr:sp macro="" textlink="">
      <xdr:nvSpPr>
        <xdr:cNvPr id="10553" name="Text Box 313"/>
        <xdr:cNvSpPr txBox="1">
          <a:spLocks noChangeArrowheads="1"/>
        </xdr:cNvSpPr>
      </xdr:nvSpPr>
      <xdr:spPr bwMode="auto">
        <a:xfrm>
          <a:off x="12068175" y="947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0.00</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10554" name="定員管理の状況グラフ枠"/>
        <xdr:cNvSpPr>
          <a:spLocks noChangeArrowheads="1"/>
        </xdr:cNvSpPr>
      </xdr:nvSpPr>
      <xdr:spPr bwMode="auto">
        <a:xfrm>
          <a:off x="12830175" y="9591675"/>
          <a:ext cx="5076825" cy="2409825"/>
        </a:xfrm>
        <a:prstGeom prst="rect">
          <a:avLst/>
        </a:prstGeom>
        <a:noFill/>
        <a:ln w="19050">
          <a:solidFill>
            <a:srgbClr val="000000"/>
          </a:solidFill>
          <a:miter lim="800000"/>
          <a:headEnd/>
          <a:tailEnd/>
        </a:ln>
      </xdr:spPr>
    </xdr:sp>
    <xdr:clientData/>
  </xdr:twoCellAnchor>
  <xdr:twoCellAnchor>
    <xdr:from>
      <xdr:col>24</xdr:col>
      <xdr:colOff>561975</xdr:colOff>
      <xdr:row>59</xdr:row>
      <xdr:rowOff>133350</xdr:rowOff>
    </xdr:from>
    <xdr:to>
      <xdr:col>24</xdr:col>
      <xdr:colOff>561975</xdr:colOff>
      <xdr:row>68</xdr:row>
      <xdr:rowOff>0</xdr:rowOff>
    </xdr:to>
    <xdr:sp macro="" textlink="">
      <xdr:nvSpPr>
        <xdr:cNvPr id="10555" name="Line 315"/>
        <xdr:cNvSpPr>
          <a:spLocks noChangeShapeType="1"/>
        </xdr:cNvSpPr>
      </xdr:nvSpPr>
      <xdr:spPr bwMode="auto">
        <a:xfrm flipV="1">
          <a:off x="17021175" y="10248900"/>
          <a:ext cx="0" cy="1409700"/>
        </a:xfrm>
        <a:prstGeom prst="line">
          <a:avLst/>
        </a:prstGeom>
        <a:noFill/>
        <a:ln w="63500">
          <a:solidFill>
            <a:srgbClr val="808080"/>
          </a:solidFill>
          <a:round/>
          <a:headEnd/>
          <a:tailEnd/>
        </a:ln>
      </xdr:spPr>
    </xdr:sp>
    <xdr:clientData/>
  </xdr:twoCellAnchor>
  <xdr:twoCellAnchor editAs="oneCell">
    <xdr:from>
      <xdr:col>24</xdr:col>
      <xdr:colOff>647700</xdr:colOff>
      <xdr:row>68</xdr:row>
      <xdr:rowOff>0</xdr:rowOff>
    </xdr:from>
    <xdr:to>
      <xdr:col>26</xdr:col>
      <xdr:colOff>38100</xdr:colOff>
      <xdr:row>69</xdr:row>
      <xdr:rowOff>38100</xdr:rowOff>
    </xdr:to>
    <xdr:sp macro="" textlink="">
      <xdr:nvSpPr>
        <xdr:cNvPr id="10556" name="定員管理の状況最小値テキスト"/>
        <xdr:cNvSpPr txBox="1">
          <a:spLocks noChangeArrowheads="1"/>
        </xdr:cNvSpPr>
      </xdr:nvSpPr>
      <xdr:spPr bwMode="auto">
        <a:xfrm>
          <a:off x="17106900" y="116586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15.41</a:t>
          </a:r>
        </a:p>
      </xdr:txBody>
    </xdr:sp>
    <xdr:clientData/>
  </xdr:twoCellAnchor>
  <xdr:twoCellAnchor>
    <xdr:from>
      <xdr:col>24</xdr:col>
      <xdr:colOff>466725</xdr:colOff>
      <xdr:row>68</xdr:row>
      <xdr:rowOff>0</xdr:rowOff>
    </xdr:from>
    <xdr:to>
      <xdr:col>24</xdr:col>
      <xdr:colOff>647700</xdr:colOff>
      <xdr:row>68</xdr:row>
      <xdr:rowOff>0</xdr:rowOff>
    </xdr:to>
    <xdr:sp macro="" textlink="">
      <xdr:nvSpPr>
        <xdr:cNvPr id="10557" name="Line 317"/>
        <xdr:cNvSpPr>
          <a:spLocks noChangeShapeType="1"/>
        </xdr:cNvSpPr>
      </xdr:nvSpPr>
      <xdr:spPr bwMode="auto">
        <a:xfrm>
          <a:off x="16925925" y="11658600"/>
          <a:ext cx="180975" cy="0"/>
        </a:xfrm>
        <a:prstGeom prst="line">
          <a:avLst/>
        </a:prstGeom>
        <a:noFill/>
        <a:ln w="19050">
          <a:solidFill>
            <a:srgbClr val="000000"/>
          </a:solidFill>
          <a:round/>
          <a:headEnd/>
          <a:tailEnd/>
        </a:ln>
      </xdr:spPr>
    </xdr:sp>
    <xdr:clientData/>
  </xdr:twoCellAnchor>
  <xdr:twoCellAnchor editAs="oneCell">
    <xdr:from>
      <xdr:col>24</xdr:col>
      <xdr:colOff>647700</xdr:colOff>
      <xdr:row>58</xdr:row>
      <xdr:rowOff>76200</xdr:rowOff>
    </xdr:from>
    <xdr:to>
      <xdr:col>26</xdr:col>
      <xdr:colOff>38100</xdr:colOff>
      <xdr:row>59</xdr:row>
      <xdr:rowOff>114300</xdr:rowOff>
    </xdr:to>
    <xdr:sp macro="" textlink="">
      <xdr:nvSpPr>
        <xdr:cNvPr id="10558" name="定員管理の状況最大値テキスト"/>
        <xdr:cNvSpPr txBox="1">
          <a:spLocks noChangeArrowheads="1"/>
        </xdr:cNvSpPr>
      </xdr:nvSpPr>
      <xdr:spPr bwMode="auto">
        <a:xfrm>
          <a:off x="17106900" y="100203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4.94</a:t>
          </a:r>
        </a:p>
      </xdr:txBody>
    </xdr:sp>
    <xdr:clientData/>
  </xdr:twoCellAnchor>
  <xdr:twoCellAnchor>
    <xdr:from>
      <xdr:col>24</xdr:col>
      <xdr:colOff>466725</xdr:colOff>
      <xdr:row>59</xdr:row>
      <xdr:rowOff>133350</xdr:rowOff>
    </xdr:from>
    <xdr:to>
      <xdr:col>24</xdr:col>
      <xdr:colOff>647700</xdr:colOff>
      <xdr:row>59</xdr:row>
      <xdr:rowOff>133350</xdr:rowOff>
    </xdr:to>
    <xdr:sp macro="" textlink="">
      <xdr:nvSpPr>
        <xdr:cNvPr id="10559" name="Line 319"/>
        <xdr:cNvSpPr>
          <a:spLocks noChangeShapeType="1"/>
        </xdr:cNvSpPr>
      </xdr:nvSpPr>
      <xdr:spPr bwMode="auto">
        <a:xfrm>
          <a:off x="16925925" y="10248900"/>
          <a:ext cx="180975" cy="0"/>
        </a:xfrm>
        <a:prstGeom prst="line">
          <a:avLst/>
        </a:prstGeom>
        <a:noFill/>
        <a:ln w="19050">
          <a:solidFill>
            <a:srgbClr val="000000"/>
          </a:solidFill>
          <a:round/>
          <a:headEnd/>
          <a:tailEnd/>
        </a:ln>
      </xdr:spPr>
    </xdr:sp>
    <xdr:clientData/>
  </xdr:twoCellAnchor>
  <xdr:twoCellAnchor>
    <xdr:from>
      <xdr:col>23</xdr:col>
      <xdr:colOff>409575</xdr:colOff>
      <xdr:row>62</xdr:row>
      <xdr:rowOff>9525</xdr:rowOff>
    </xdr:from>
    <xdr:to>
      <xdr:col>24</xdr:col>
      <xdr:colOff>561975</xdr:colOff>
      <xdr:row>62</xdr:row>
      <xdr:rowOff>19050</xdr:rowOff>
    </xdr:to>
    <xdr:sp macro="" textlink="">
      <xdr:nvSpPr>
        <xdr:cNvPr id="10560" name="Line 320"/>
        <xdr:cNvSpPr>
          <a:spLocks noChangeShapeType="1"/>
        </xdr:cNvSpPr>
      </xdr:nvSpPr>
      <xdr:spPr bwMode="auto">
        <a:xfrm flipV="1">
          <a:off x="16182975" y="10639425"/>
          <a:ext cx="838200" cy="9525"/>
        </a:xfrm>
        <a:prstGeom prst="line">
          <a:avLst/>
        </a:prstGeom>
        <a:noFill/>
        <a:ln w="6350">
          <a:solidFill>
            <a:srgbClr val="FF0000"/>
          </a:solidFill>
          <a:round/>
          <a:headEnd/>
          <a:tailEnd/>
        </a:ln>
      </xdr:spPr>
    </xdr:sp>
    <xdr:clientData/>
  </xdr:twoCellAnchor>
  <xdr:twoCellAnchor editAs="oneCell">
    <xdr:from>
      <xdr:col>24</xdr:col>
      <xdr:colOff>647700</xdr:colOff>
      <xdr:row>62</xdr:row>
      <xdr:rowOff>133350</xdr:rowOff>
    </xdr:from>
    <xdr:to>
      <xdr:col>26</xdr:col>
      <xdr:colOff>38100</xdr:colOff>
      <xdr:row>64</xdr:row>
      <xdr:rowOff>0</xdr:rowOff>
    </xdr:to>
    <xdr:sp macro="" textlink="">
      <xdr:nvSpPr>
        <xdr:cNvPr id="10561" name="定員管理の状況平均値テキスト"/>
        <xdr:cNvSpPr txBox="1">
          <a:spLocks noChangeArrowheads="1"/>
        </xdr:cNvSpPr>
      </xdr:nvSpPr>
      <xdr:spPr bwMode="auto">
        <a:xfrm>
          <a:off x="17106900" y="107632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9.13</a:t>
          </a:r>
        </a:p>
      </xdr:txBody>
    </xdr:sp>
    <xdr:clientData/>
  </xdr:twoCellAnchor>
  <xdr:twoCellAnchor>
    <xdr:from>
      <xdr:col>24</xdr:col>
      <xdr:colOff>504825</xdr:colOff>
      <xdr:row>62</xdr:row>
      <xdr:rowOff>133350</xdr:rowOff>
    </xdr:from>
    <xdr:to>
      <xdr:col>24</xdr:col>
      <xdr:colOff>609600</xdr:colOff>
      <xdr:row>63</xdr:row>
      <xdr:rowOff>57150</xdr:rowOff>
    </xdr:to>
    <xdr:sp macro="" textlink="">
      <xdr:nvSpPr>
        <xdr:cNvPr id="10562" name="AutoShape 322"/>
        <xdr:cNvSpPr>
          <a:spLocks noChangeArrowheads="1"/>
        </xdr:cNvSpPr>
      </xdr:nvSpPr>
      <xdr:spPr bwMode="auto">
        <a:xfrm>
          <a:off x="16964025" y="1076325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62</xdr:row>
      <xdr:rowOff>19050</xdr:rowOff>
    </xdr:from>
    <xdr:to>
      <xdr:col>23</xdr:col>
      <xdr:colOff>409575</xdr:colOff>
      <xdr:row>62</xdr:row>
      <xdr:rowOff>28575</xdr:rowOff>
    </xdr:to>
    <xdr:sp macro="" textlink="">
      <xdr:nvSpPr>
        <xdr:cNvPr id="10563" name="Line 323"/>
        <xdr:cNvSpPr>
          <a:spLocks noChangeShapeType="1"/>
        </xdr:cNvSpPr>
      </xdr:nvSpPr>
      <xdr:spPr bwMode="auto">
        <a:xfrm flipV="1">
          <a:off x="15287625" y="10648950"/>
          <a:ext cx="895350" cy="9525"/>
        </a:xfrm>
        <a:prstGeom prst="line">
          <a:avLst/>
        </a:prstGeom>
        <a:noFill/>
        <a:ln w="6350">
          <a:solidFill>
            <a:srgbClr val="FF0000"/>
          </a:solidFill>
          <a:round/>
          <a:headEnd/>
          <a:tailEnd/>
        </a:ln>
      </xdr:spPr>
    </xdr:sp>
    <xdr:clientData/>
  </xdr:twoCellAnchor>
  <xdr:twoCellAnchor>
    <xdr:from>
      <xdr:col>23</xdr:col>
      <xdr:colOff>352425</xdr:colOff>
      <xdr:row>62</xdr:row>
      <xdr:rowOff>152400</xdr:rowOff>
    </xdr:from>
    <xdr:to>
      <xdr:col>23</xdr:col>
      <xdr:colOff>457200</xdr:colOff>
      <xdr:row>63</xdr:row>
      <xdr:rowOff>76200</xdr:rowOff>
    </xdr:to>
    <xdr:sp macro="" textlink="">
      <xdr:nvSpPr>
        <xdr:cNvPr id="10564" name="AutoShape 324"/>
        <xdr:cNvSpPr>
          <a:spLocks noChangeArrowheads="1"/>
        </xdr:cNvSpPr>
      </xdr:nvSpPr>
      <xdr:spPr bwMode="auto">
        <a:xfrm>
          <a:off x="16125825" y="107823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63</xdr:row>
      <xdr:rowOff>95250</xdr:rowOff>
    </xdr:from>
    <xdr:to>
      <xdr:col>24</xdr:col>
      <xdr:colOff>76200</xdr:colOff>
      <xdr:row>64</xdr:row>
      <xdr:rowOff>133350</xdr:rowOff>
    </xdr:to>
    <xdr:sp macro="" textlink="">
      <xdr:nvSpPr>
        <xdr:cNvPr id="10565" name="Text Box 325"/>
        <xdr:cNvSpPr txBox="1">
          <a:spLocks noChangeArrowheads="1"/>
        </xdr:cNvSpPr>
      </xdr:nvSpPr>
      <xdr:spPr bwMode="auto">
        <a:xfrm>
          <a:off x="15801975" y="108966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9.27</a:t>
          </a:r>
        </a:p>
      </xdr:txBody>
    </xdr:sp>
    <xdr:clientData/>
  </xdr:twoCellAnchor>
  <xdr:twoCellAnchor>
    <xdr:from>
      <xdr:col>21</xdr:col>
      <xdr:colOff>0</xdr:colOff>
      <xdr:row>62</xdr:row>
      <xdr:rowOff>28575</xdr:rowOff>
    </xdr:from>
    <xdr:to>
      <xdr:col>22</xdr:col>
      <xdr:colOff>200025</xdr:colOff>
      <xdr:row>62</xdr:row>
      <xdr:rowOff>28575</xdr:rowOff>
    </xdr:to>
    <xdr:sp macro="" textlink="">
      <xdr:nvSpPr>
        <xdr:cNvPr id="10566" name="Line 326"/>
        <xdr:cNvSpPr>
          <a:spLocks noChangeShapeType="1"/>
        </xdr:cNvSpPr>
      </xdr:nvSpPr>
      <xdr:spPr bwMode="auto">
        <a:xfrm flipV="1">
          <a:off x="14401800" y="10658475"/>
          <a:ext cx="885825" cy="0"/>
        </a:xfrm>
        <a:prstGeom prst="line">
          <a:avLst/>
        </a:prstGeom>
        <a:noFill/>
        <a:ln w="6350">
          <a:solidFill>
            <a:srgbClr val="FF0000"/>
          </a:solidFill>
          <a:round/>
          <a:headEnd/>
          <a:tailEnd/>
        </a:ln>
      </xdr:spPr>
    </xdr:sp>
    <xdr:clientData/>
  </xdr:twoCellAnchor>
  <xdr:twoCellAnchor>
    <xdr:from>
      <xdr:col>22</xdr:col>
      <xdr:colOff>152400</xdr:colOff>
      <xdr:row>61</xdr:row>
      <xdr:rowOff>142875</xdr:rowOff>
    </xdr:from>
    <xdr:to>
      <xdr:col>22</xdr:col>
      <xdr:colOff>257175</xdr:colOff>
      <xdr:row>62</xdr:row>
      <xdr:rowOff>66675</xdr:rowOff>
    </xdr:to>
    <xdr:sp macro="" textlink="">
      <xdr:nvSpPr>
        <xdr:cNvPr id="10567" name="AutoShape 327"/>
        <xdr:cNvSpPr>
          <a:spLocks noChangeArrowheads="1"/>
        </xdr:cNvSpPr>
      </xdr:nvSpPr>
      <xdr:spPr bwMode="auto">
        <a:xfrm>
          <a:off x="15240000" y="106013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60</xdr:row>
      <xdr:rowOff>104775</xdr:rowOff>
    </xdr:from>
    <xdr:to>
      <xdr:col>22</xdr:col>
      <xdr:colOff>581025</xdr:colOff>
      <xdr:row>61</xdr:row>
      <xdr:rowOff>142875</xdr:rowOff>
    </xdr:to>
    <xdr:sp macro="" textlink="">
      <xdr:nvSpPr>
        <xdr:cNvPr id="10568" name="Text Box 328"/>
        <xdr:cNvSpPr txBox="1">
          <a:spLocks noChangeArrowheads="1"/>
        </xdr:cNvSpPr>
      </xdr:nvSpPr>
      <xdr:spPr bwMode="auto">
        <a:xfrm>
          <a:off x="14906625" y="103917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7.91</a:t>
          </a:r>
        </a:p>
      </xdr:txBody>
    </xdr:sp>
    <xdr:clientData/>
  </xdr:twoCellAnchor>
  <xdr:twoCellAnchor>
    <xdr:from>
      <xdr:col>19</xdr:col>
      <xdr:colOff>485775</xdr:colOff>
      <xdr:row>62</xdr:row>
      <xdr:rowOff>28575</xdr:rowOff>
    </xdr:from>
    <xdr:to>
      <xdr:col>21</xdr:col>
      <xdr:colOff>0</xdr:colOff>
      <xdr:row>62</xdr:row>
      <xdr:rowOff>47625</xdr:rowOff>
    </xdr:to>
    <xdr:sp macro="" textlink="">
      <xdr:nvSpPr>
        <xdr:cNvPr id="10569" name="Line 329"/>
        <xdr:cNvSpPr>
          <a:spLocks noChangeShapeType="1"/>
        </xdr:cNvSpPr>
      </xdr:nvSpPr>
      <xdr:spPr bwMode="auto">
        <a:xfrm flipV="1">
          <a:off x="13515975" y="10658475"/>
          <a:ext cx="885825" cy="19050"/>
        </a:xfrm>
        <a:prstGeom prst="line">
          <a:avLst/>
        </a:prstGeom>
        <a:noFill/>
        <a:ln w="6350">
          <a:solidFill>
            <a:srgbClr val="FF0000"/>
          </a:solidFill>
          <a:round/>
          <a:headEnd/>
          <a:tailEnd/>
        </a:ln>
      </xdr:spPr>
    </xdr:sp>
    <xdr:clientData/>
  </xdr:twoCellAnchor>
  <xdr:twoCellAnchor>
    <xdr:from>
      <xdr:col>20</xdr:col>
      <xdr:colOff>638175</xdr:colOff>
      <xdr:row>61</xdr:row>
      <xdr:rowOff>161925</xdr:rowOff>
    </xdr:from>
    <xdr:to>
      <xdr:col>21</xdr:col>
      <xdr:colOff>47625</xdr:colOff>
      <xdr:row>62</xdr:row>
      <xdr:rowOff>95250</xdr:rowOff>
    </xdr:to>
    <xdr:sp macro="" textlink="">
      <xdr:nvSpPr>
        <xdr:cNvPr id="10570" name="AutoShape 330"/>
        <xdr:cNvSpPr>
          <a:spLocks noChangeArrowheads="1"/>
        </xdr:cNvSpPr>
      </xdr:nvSpPr>
      <xdr:spPr bwMode="auto">
        <a:xfrm>
          <a:off x="14354175" y="106203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62</xdr:row>
      <xdr:rowOff>104775</xdr:rowOff>
    </xdr:from>
    <xdr:to>
      <xdr:col>21</xdr:col>
      <xdr:colOff>381000</xdr:colOff>
      <xdr:row>63</xdr:row>
      <xdr:rowOff>142875</xdr:rowOff>
    </xdr:to>
    <xdr:sp macro="" textlink="">
      <xdr:nvSpPr>
        <xdr:cNvPr id="10571" name="Text Box 331"/>
        <xdr:cNvSpPr txBox="1">
          <a:spLocks noChangeArrowheads="1"/>
        </xdr:cNvSpPr>
      </xdr:nvSpPr>
      <xdr:spPr bwMode="auto">
        <a:xfrm>
          <a:off x="14020800" y="10734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8.07</a:t>
          </a:r>
        </a:p>
      </xdr:txBody>
    </xdr:sp>
    <xdr:clientData/>
  </xdr:twoCellAnchor>
  <xdr:twoCellAnchor>
    <xdr:from>
      <xdr:col>19</xdr:col>
      <xdr:colOff>428625</xdr:colOff>
      <xdr:row>62</xdr:row>
      <xdr:rowOff>0</xdr:rowOff>
    </xdr:from>
    <xdr:to>
      <xdr:col>19</xdr:col>
      <xdr:colOff>533400</xdr:colOff>
      <xdr:row>62</xdr:row>
      <xdr:rowOff>95250</xdr:rowOff>
    </xdr:to>
    <xdr:sp macro="" textlink="">
      <xdr:nvSpPr>
        <xdr:cNvPr id="10572" name="AutoShape 332"/>
        <xdr:cNvSpPr>
          <a:spLocks noChangeArrowheads="1"/>
        </xdr:cNvSpPr>
      </xdr:nvSpPr>
      <xdr:spPr bwMode="auto">
        <a:xfrm>
          <a:off x="13458825" y="106299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60</xdr:row>
      <xdr:rowOff>133350</xdr:rowOff>
    </xdr:from>
    <xdr:to>
      <xdr:col>20</xdr:col>
      <xdr:colOff>180975</xdr:colOff>
      <xdr:row>62</xdr:row>
      <xdr:rowOff>0</xdr:rowOff>
    </xdr:to>
    <xdr:sp macro="" textlink="">
      <xdr:nvSpPr>
        <xdr:cNvPr id="10573" name="Text Box 333"/>
        <xdr:cNvSpPr txBox="1">
          <a:spLocks noChangeArrowheads="1"/>
        </xdr:cNvSpPr>
      </xdr:nvSpPr>
      <xdr:spPr bwMode="auto">
        <a:xfrm>
          <a:off x="13134975" y="104203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8.13</a:t>
          </a:r>
        </a:p>
      </xdr:txBody>
    </xdr:sp>
    <xdr:clientData/>
  </xdr:twoCellAnchor>
  <xdr:twoCellAnchor editAs="oneCell">
    <xdr:from>
      <xdr:col>24</xdr:col>
      <xdr:colOff>447675</xdr:colOff>
      <xdr:row>70</xdr:row>
      <xdr:rowOff>66675</xdr:rowOff>
    </xdr:from>
    <xdr:to>
      <xdr:col>25</xdr:col>
      <xdr:colOff>523875</xdr:colOff>
      <xdr:row>71</xdr:row>
      <xdr:rowOff>104775</xdr:rowOff>
    </xdr:to>
    <xdr:sp macro="" textlink="">
      <xdr:nvSpPr>
        <xdr:cNvPr id="10574" name="Text Box 334"/>
        <xdr:cNvSpPr txBox="1">
          <a:spLocks noChangeArrowheads="1"/>
        </xdr:cNvSpPr>
      </xdr:nvSpPr>
      <xdr:spPr bwMode="auto">
        <a:xfrm>
          <a:off x="169068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23</xdr:col>
      <xdr:colOff>295275</xdr:colOff>
      <xdr:row>70</xdr:row>
      <xdr:rowOff>66675</xdr:rowOff>
    </xdr:from>
    <xdr:to>
      <xdr:col>24</xdr:col>
      <xdr:colOff>371475</xdr:colOff>
      <xdr:row>71</xdr:row>
      <xdr:rowOff>104775</xdr:rowOff>
    </xdr:to>
    <xdr:sp macro="" textlink="">
      <xdr:nvSpPr>
        <xdr:cNvPr id="10575" name="Text Box 335"/>
        <xdr:cNvSpPr txBox="1">
          <a:spLocks noChangeArrowheads="1"/>
        </xdr:cNvSpPr>
      </xdr:nvSpPr>
      <xdr:spPr bwMode="auto">
        <a:xfrm>
          <a:off x="160686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85725</xdr:colOff>
      <xdr:row>70</xdr:row>
      <xdr:rowOff>66675</xdr:rowOff>
    </xdr:from>
    <xdr:to>
      <xdr:col>23</xdr:col>
      <xdr:colOff>161925</xdr:colOff>
      <xdr:row>71</xdr:row>
      <xdr:rowOff>104775</xdr:rowOff>
    </xdr:to>
    <xdr:sp macro="" textlink="">
      <xdr:nvSpPr>
        <xdr:cNvPr id="10576" name="Text Box 336"/>
        <xdr:cNvSpPr txBox="1">
          <a:spLocks noChangeArrowheads="1"/>
        </xdr:cNvSpPr>
      </xdr:nvSpPr>
      <xdr:spPr bwMode="auto">
        <a:xfrm>
          <a:off x="1517332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571500</xdr:colOff>
      <xdr:row>70</xdr:row>
      <xdr:rowOff>66675</xdr:rowOff>
    </xdr:from>
    <xdr:to>
      <xdr:col>21</xdr:col>
      <xdr:colOff>647700</xdr:colOff>
      <xdr:row>71</xdr:row>
      <xdr:rowOff>104775</xdr:rowOff>
    </xdr:to>
    <xdr:sp macro="" textlink="">
      <xdr:nvSpPr>
        <xdr:cNvPr id="10577" name="Text Box 337"/>
        <xdr:cNvSpPr txBox="1">
          <a:spLocks noChangeArrowheads="1"/>
        </xdr:cNvSpPr>
      </xdr:nvSpPr>
      <xdr:spPr bwMode="auto">
        <a:xfrm>
          <a:off x="142875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19</xdr:col>
      <xdr:colOff>371475</xdr:colOff>
      <xdr:row>70</xdr:row>
      <xdr:rowOff>66675</xdr:rowOff>
    </xdr:from>
    <xdr:to>
      <xdr:col>20</xdr:col>
      <xdr:colOff>447675</xdr:colOff>
      <xdr:row>71</xdr:row>
      <xdr:rowOff>104775</xdr:rowOff>
    </xdr:to>
    <xdr:sp macro="" textlink="">
      <xdr:nvSpPr>
        <xdr:cNvPr id="10578" name="Text Box 338"/>
        <xdr:cNvSpPr txBox="1">
          <a:spLocks noChangeArrowheads="1"/>
        </xdr:cNvSpPr>
      </xdr:nvSpPr>
      <xdr:spPr bwMode="auto">
        <a:xfrm>
          <a:off x="134016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24</xdr:col>
      <xdr:colOff>504825</xdr:colOff>
      <xdr:row>61</xdr:row>
      <xdr:rowOff>133350</xdr:rowOff>
    </xdr:from>
    <xdr:to>
      <xdr:col>24</xdr:col>
      <xdr:colOff>609600</xdr:colOff>
      <xdr:row>62</xdr:row>
      <xdr:rowOff>66675</xdr:rowOff>
    </xdr:to>
    <xdr:sp macro="" textlink="">
      <xdr:nvSpPr>
        <xdr:cNvPr id="10579" name="Oval 339"/>
        <xdr:cNvSpPr>
          <a:spLocks noChangeArrowheads="1"/>
        </xdr:cNvSpPr>
      </xdr:nvSpPr>
      <xdr:spPr bwMode="auto">
        <a:xfrm>
          <a:off x="16964025" y="105918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61</xdr:row>
      <xdr:rowOff>9525</xdr:rowOff>
    </xdr:from>
    <xdr:to>
      <xdr:col>26</xdr:col>
      <xdr:colOff>38100</xdr:colOff>
      <xdr:row>62</xdr:row>
      <xdr:rowOff>47625</xdr:rowOff>
    </xdr:to>
    <xdr:sp macro="" textlink="">
      <xdr:nvSpPr>
        <xdr:cNvPr id="10580" name="定員管理の状況該当値テキスト"/>
        <xdr:cNvSpPr txBox="1">
          <a:spLocks noChangeArrowheads="1"/>
        </xdr:cNvSpPr>
      </xdr:nvSpPr>
      <xdr:spPr bwMode="auto">
        <a:xfrm>
          <a:off x="17106900" y="104679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7.86</a:t>
          </a:r>
        </a:p>
      </xdr:txBody>
    </xdr:sp>
    <xdr:clientData/>
  </xdr:twoCellAnchor>
  <xdr:twoCellAnchor>
    <xdr:from>
      <xdr:col>23</xdr:col>
      <xdr:colOff>352425</xdr:colOff>
      <xdr:row>61</xdr:row>
      <xdr:rowOff>142875</xdr:rowOff>
    </xdr:from>
    <xdr:to>
      <xdr:col>23</xdr:col>
      <xdr:colOff>457200</xdr:colOff>
      <xdr:row>62</xdr:row>
      <xdr:rowOff>66675</xdr:rowOff>
    </xdr:to>
    <xdr:sp macro="" textlink="">
      <xdr:nvSpPr>
        <xdr:cNvPr id="10581" name="Oval 341"/>
        <xdr:cNvSpPr>
          <a:spLocks noChangeArrowheads="1"/>
        </xdr:cNvSpPr>
      </xdr:nvSpPr>
      <xdr:spPr bwMode="auto">
        <a:xfrm>
          <a:off x="16125825" y="106013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60</xdr:row>
      <xdr:rowOff>104775</xdr:rowOff>
    </xdr:from>
    <xdr:to>
      <xdr:col>24</xdr:col>
      <xdr:colOff>76200</xdr:colOff>
      <xdr:row>61</xdr:row>
      <xdr:rowOff>142875</xdr:rowOff>
    </xdr:to>
    <xdr:sp macro="" textlink="">
      <xdr:nvSpPr>
        <xdr:cNvPr id="10582" name="Text Box 342"/>
        <xdr:cNvSpPr txBox="1">
          <a:spLocks noChangeArrowheads="1"/>
        </xdr:cNvSpPr>
      </xdr:nvSpPr>
      <xdr:spPr bwMode="auto">
        <a:xfrm>
          <a:off x="15801975" y="103917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7.91</a:t>
          </a:r>
        </a:p>
      </xdr:txBody>
    </xdr:sp>
    <xdr:clientData/>
  </xdr:twoCellAnchor>
  <xdr:twoCellAnchor>
    <xdr:from>
      <xdr:col>22</xdr:col>
      <xdr:colOff>152400</xdr:colOff>
      <xdr:row>61</xdr:row>
      <xdr:rowOff>152400</xdr:rowOff>
    </xdr:from>
    <xdr:to>
      <xdr:col>22</xdr:col>
      <xdr:colOff>257175</xdr:colOff>
      <xdr:row>62</xdr:row>
      <xdr:rowOff>76200</xdr:rowOff>
    </xdr:to>
    <xdr:sp macro="" textlink="">
      <xdr:nvSpPr>
        <xdr:cNvPr id="10583" name="Oval 343"/>
        <xdr:cNvSpPr>
          <a:spLocks noChangeArrowheads="1"/>
        </xdr:cNvSpPr>
      </xdr:nvSpPr>
      <xdr:spPr bwMode="auto">
        <a:xfrm>
          <a:off x="15240000" y="106108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62</xdr:row>
      <xdr:rowOff>95250</xdr:rowOff>
    </xdr:from>
    <xdr:to>
      <xdr:col>22</xdr:col>
      <xdr:colOff>581025</xdr:colOff>
      <xdr:row>63</xdr:row>
      <xdr:rowOff>133350</xdr:rowOff>
    </xdr:to>
    <xdr:sp macro="" textlink="">
      <xdr:nvSpPr>
        <xdr:cNvPr id="10584" name="Text Box 344"/>
        <xdr:cNvSpPr txBox="1">
          <a:spLocks noChangeArrowheads="1"/>
        </xdr:cNvSpPr>
      </xdr:nvSpPr>
      <xdr:spPr bwMode="auto">
        <a:xfrm>
          <a:off x="14906625" y="107251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7.97</a:t>
          </a:r>
        </a:p>
      </xdr:txBody>
    </xdr:sp>
    <xdr:clientData/>
  </xdr:twoCellAnchor>
  <xdr:twoCellAnchor>
    <xdr:from>
      <xdr:col>20</xdr:col>
      <xdr:colOff>638175</xdr:colOff>
      <xdr:row>61</xdr:row>
      <xdr:rowOff>152400</xdr:rowOff>
    </xdr:from>
    <xdr:to>
      <xdr:col>21</xdr:col>
      <xdr:colOff>47625</xdr:colOff>
      <xdr:row>62</xdr:row>
      <xdr:rowOff>85725</xdr:rowOff>
    </xdr:to>
    <xdr:sp macro="" textlink="">
      <xdr:nvSpPr>
        <xdr:cNvPr id="10585" name="Oval 345"/>
        <xdr:cNvSpPr>
          <a:spLocks noChangeArrowheads="1"/>
        </xdr:cNvSpPr>
      </xdr:nvSpPr>
      <xdr:spPr bwMode="auto">
        <a:xfrm>
          <a:off x="14354175" y="106108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60</xdr:row>
      <xdr:rowOff>123825</xdr:rowOff>
    </xdr:from>
    <xdr:to>
      <xdr:col>21</xdr:col>
      <xdr:colOff>381000</xdr:colOff>
      <xdr:row>61</xdr:row>
      <xdr:rowOff>161925</xdr:rowOff>
    </xdr:to>
    <xdr:sp macro="" textlink="">
      <xdr:nvSpPr>
        <xdr:cNvPr id="10586" name="Text Box 346"/>
        <xdr:cNvSpPr txBox="1">
          <a:spLocks noChangeArrowheads="1"/>
        </xdr:cNvSpPr>
      </xdr:nvSpPr>
      <xdr:spPr bwMode="auto">
        <a:xfrm>
          <a:off x="14020800" y="104108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8.01</a:t>
          </a:r>
        </a:p>
      </xdr:txBody>
    </xdr:sp>
    <xdr:clientData/>
  </xdr:twoCellAnchor>
  <xdr:twoCellAnchor>
    <xdr:from>
      <xdr:col>19</xdr:col>
      <xdr:colOff>428625</xdr:colOff>
      <xdr:row>62</xdr:row>
      <xdr:rowOff>0</xdr:rowOff>
    </xdr:from>
    <xdr:to>
      <xdr:col>19</xdr:col>
      <xdr:colOff>533400</xdr:colOff>
      <xdr:row>62</xdr:row>
      <xdr:rowOff>104775</xdr:rowOff>
    </xdr:to>
    <xdr:sp macro="" textlink="">
      <xdr:nvSpPr>
        <xdr:cNvPr id="10587" name="Oval 347"/>
        <xdr:cNvSpPr>
          <a:spLocks noChangeArrowheads="1"/>
        </xdr:cNvSpPr>
      </xdr:nvSpPr>
      <xdr:spPr bwMode="auto">
        <a:xfrm>
          <a:off x="13458825" y="10629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62</xdr:row>
      <xdr:rowOff>114300</xdr:rowOff>
    </xdr:from>
    <xdr:to>
      <xdr:col>20</xdr:col>
      <xdr:colOff>180975</xdr:colOff>
      <xdr:row>63</xdr:row>
      <xdr:rowOff>152400</xdr:rowOff>
    </xdr:to>
    <xdr:sp macro="" textlink="">
      <xdr:nvSpPr>
        <xdr:cNvPr id="10588" name="Text Box 348"/>
        <xdr:cNvSpPr txBox="1">
          <a:spLocks noChangeArrowheads="1"/>
        </xdr:cNvSpPr>
      </xdr:nvSpPr>
      <xdr:spPr bwMode="auto">
        <a:xfrm>
          <a:off x="13134975" y="107442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8.15</a:t>
          </a:r>
        </a:p>
      </xdr:txBody>
    </xdr:sp>
    <xdr:clientData/>
  </xdr:twoCellAnchor>
  <xdr:twoCellAnchor>
    <xdr:from>
      <xdr:col>18</xdr:col>
      <xdr:colOff>485775</xdr:colOff>
      <xdr:row>29</xdr:row>
      <xdr:rowOff>47625</xdr:rowOff>
    </xdr:from>
    <xdr:to>
      <xdr:col>26</xdr:col>
      <xdr:colOff>76200</xdr:colOff>
      <xdr:row>31</xdr:row>
      <xdr:rowOff>19050</xdr:rowOff>
    </xdr:to>
    <xdr:sp macro="" textlink="">
      <xdr:nvSpPr>
        <xdr:cNvPr id="10589" name="Rectangle 349"/>
        <xdr:cNvSpPr>
          <a:spLocks noChangeArrowheads="1"/>
        </xdr:cNvSpPr>
      </xdr:nvSpPr>
      <xdr:spPr bwMode="auto">
        <a:xfrm>
          <a:off x="12830175" y="501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公債費負担の状況</a:t>
          </a:r>
        </a:p>
      </xdr:txBody>
    </xdr:sp>
    <xdr:clientData/>
  </xdr:twoCellAnchor>
  <xdr:twoCellAnchor editAs="oneCell">
    <xdr:from>
      <xdr:col>20</xdr:col>
      <xdr:colOff>381000</xdr:colOff>
      <xdr:row>31</xdr:row>
      <xdr:rowOff>66675</xdr:rowOff>
    </xdr:from>
    <xdr:to>
      <xdr:col>22</xdr:col>
      <xdr:colOff>561975</xdr:colOff>
      <xdr:row>32</xdr:row>
      <xdr:rowOff>123825</xdr:rowOff>
    </xdr:to>
    <xdr:sp macro="" textlink="">
      <xdr:nvSpPr>
        <xdr:cNvPr id="10590" name="Text Box 350"/>
        <xdr:cNvSpPr txBox="1">
          <a:spLocks noChangeArrowheads="1"/>
        </xdr:cNvSpPr>
      </xdr:nvSpPr>
      <xdr:spPr bwMode="auto">
        <a:xfrm>
          <a:off x="14097000" y="5381625"/>
          <a:ext cx="155257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実質公債費比率</a:t>
          </a:r>
        </a:p>
      </xdr:txBody>
    </xdr:sp>
    <xdr:clientData/>
  </xdr:twoCellAnchor>
  <xdr:twoCellAnchor editAs="oneCell">
    <xdr:from>
      <xdr:col>23</xdr:col>
      <xdr:colOff>0</xdr:colOff>
      <xdr:row>31</xdr:row>
      <xdr:rowOff>47625</xdr:rowOff>
    </xdr:from>
    <xdr:to>
      <xdr:col>24</xdr:col>
      <xdr:colOff>190500</xdr:colOff>
      <xdr:row>32</xdr:row>
      <xdr:rowOff>152400</xdr:rowOff>
    </xdr:to>
    <xdr:sp macro="" textlink="">
      <xdr:nvSpPr>
        <xdr:cNvPr id="10591" name="Text Box 351"/>
        <xdr:cNvSpPr txBox="1">
          <a:spLocks noChangeArrowheads="1"/>
        </xdr:cNvSpPr>
      </xdr:nvSpPr>
      <xdr:spPr bwMode="auto">
        <a:xfrm>
          <a:off x="15773400" y="5362575"/>
          <a:ext cx="8763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[13.3%]</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30</xdr:row>
      <xdr:rowOff>123825</xdr:rowOff>
    </xdr:from>
    <xdr:to>
      <xdr:col>28</xdr:col>
      <xdr:colOff>295275</xdr:colOff>
      <xdr:row>32</xdr:row>
      <xdr:rowOff>38100</xdr:rowOff>
    </xdr:to>
    <xdr:sp macro="" textlink="">
      <xdr:nvSpPr>
        <xdr:cNvPr id="10592" name="Rectangle 352"/>
        <xdr:cNvSpPr>
          <a:spLocks noChangeArrowheads="1"/>
        </xdr:cNvSpPr>
      </xdr:nvSpPr>
      <xdr:spPr bwMode="auto">
        <a:xfrm>
          <a:off x="17973675" y="526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31</xdr:row>
      <xdr:rowOff>142875</xdr:rowOff>
    </xdr:from>
    <xdr:to>
      <xdr:col>28</xdr:col>
      <xdr:colOff>295275</xdr:colOff>
      <xdr:row>33</xdr:row>
      <xdr:rowOff>57150</xdr:rowOff>
    </xdr:to>
    <xdr:sp macro="" textlink="">
      <xdr:nvSpPr>
        <xdr:cNvPr id="10593" name="Rectangle 353"/>
        <xdr:cNvSpPr>
          <a:spLocks noChangeArrowheads="1"/>
        </xdr:cNvSpPr>
      </xdr:nvSpPr>
      <xdr:spPr bwMode="auto">
        <a:xfrm>
          <a:off x="17973675" y="545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37/62</a:t>
          </a:r>
        </a:p>
      </xdr:txBody>
    </xdr:sp>
    <xdr:clientData/>
  </xdr:twoCellAnchor>
  <xdr:twoCellAnchor>
    <xdr:from>
      <xdr:col>28</xdr:col>
      <xdr:colOff>419100</xdr:colOff>
      <xdr:row>30</xdr:row>
      <xdr:rowOff>123825</xdr:rowOff>
    </xdr:from>
    <xdr:to>
      <xdr:col>30</xdr:col>
      <xdr:colOff>314325</xdr:colOff>
      <xdr:row>32</xdr:row>
      <xdr:rowOff>38100</xdr:rowOff>
    </xdr:to>
    <xdr:sp macro="" textlink="">
      <xdr:nvSpPr>
        <xdr:cNvPr id="10594" name="Rectangle 354"/>
        <xdr:cNvSpPr>
          <a:spLocks noChangeArrowheads="1"/>
        </xdr:cNvSpPr>
      </xdr:nvSpPr>
      <xdr:spPr bwMode="auto">
        <a:xfrm>
          <a:off x="19621500" y="526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31</xdr:row>
      <xdr:rowOff>142875</xdr:rowOff>
    </xdr:from>
    <xdr:to>
      <xdr:col>30</xdr:col>
      <xdr:colOff>314325</xdr:colOff>
      <xdr:row>33</xdr:row>
      <xdr:rowOff>57150</xdr:rowOff>
    </xdr:to>
    <xdr:sp macro="" textlink="">
      <xdr:nvSpPr>
        <xdr:cNvPr id="10595" name="Rectangle 355"/>
        <xdr:cNvSpPr>
          <a:spLocks noChangeArrowheads="1"/>
        </xdr:cNvSpPr>
      </xdr:nvSpPr>
      <xdr:spPr bwMode="auto">
        <a:xfrm>
          <a:off x="19621500" y="545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9.2</a:t>
          </a:r>
        </a:p>
      </xdr:txBody>
    </xdr:sp>
    <xdr:clientData/>
  </xdr:twoCellAnchor>
  <xdr:twoCellAnchor>
    <xdr:from>
      <xdr:col>30</xdr:col>
      <xdr:colOff>504825</xdr:colOff>
      <xdr:row>30</xdr:row>
      <xdr:rowOff>123825</xdr:rowOff>
    </xdr:from>
    <xdr:to>
      <xdr:col>32</xdr:col>
      <xdr:colOff>409575</xdr:colOff>
      <xdr:row>32</xdr:row>
      <xdr:rowOff>38100</xdr:rowOff>
    </xdr:to>
    <xdr:sp macro="" textlink="">
      <xdr:nvSpPr>
        <xdr:cNvPr id="10596" name="Rectangle 356"/>
        <xdr:cNvSpPr>
          <a:spLocks noChangeArrowheads="1"/>
        </xdr:cNvSpPr>
      </xdr:nvSpPr>
      <xdr:spPr bwMode="auto">
        <a:xfrm>
          <a:off x="21078825" y="526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30</xdr:col>
      <xdr:colOff>504825</xdr:colOff>
      <xdr:row>31</xdr:row>
      <xdr:rowOff>142875</xdr:rowOff>
    </xdr:from>
    <xdr:to>
      <xdr:col>32</xdr:col>
      <xdr:colOff>409575</xdr:colOff>
      <xdr:row>33</xdr:row>
      <xdr:rowOff>57150</xdr:rowOff>
    </xdr:to>
    <xdr:sp macro="" textlink="">
      <xdr:nvSpPr>
        <xdr:cNvPr id="10597" name="Rectangle 357"/>
        <xdr:cNvSpPr>
          <a:spLocks noChangeArrowheads="1"/>
        </xdr:cNvSpPr>
      </xdr:nvSpPr>
      <xdr:spPr bwMode="auto">
        <a:xfrm>
          <a:off x="21078825" y="545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12.6</a:t>
          </a:r>
        </a:p>
      </xdr:txBody>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10598" name="Rectangle 358"/>
        <xdr:cNvSpPr>
          <a:spLocks noChangeArrowheads="1"/>
        </xdr:cNvSpPr>
      </xdr:nvSpPr>
      <xdr:spPr bwMode="auto">
        <a:xfrm>
          <a:off x="12830175" y="5781675"/>
          <a:ext cx="5076825" cy="2409825"/>
        </a:xfrm>
        <a:prstGeom prst="rect">
          <a:avLst/>
        </a:prstGeom>
        <a:solidFill>
          <a:srgbClr val="FFFFC8"/>
        </a:solidFill>
        <a:ln w="9525">
          <a:noFill/>
          <a:miter lim="800000"/>
          <a:headEnd/>
          <a:tailEnd/>
        </a:ln>
      </xdr:spPr>
    </xdr:sp>
    <xdr:clientData/>
  </xdr:twoCellAnchor>
  <xdr:twoCellAnchor>
    <xdr:from>
      <xdr:col>26</xdr:col>
      <xdr:colOff>266700</xdr:colOff>
      <xdr:row>33</xdr:row>
      <xdr:rowOff>123825</xdr:rowOff>
    </xdr:from>
    <xdr:to>
      <xdr:col>35</xdr:col>
      <xdr:colOff>123825</xdr:colOff>
      <xdr:row>47</xdr:row>
      <xdr:rowOff>133350</xdr:rowOff>
    </xdr:to>
    <xdr:sp macro="" textlink="">
      <xdr:nvSpPr>
        <xdr:cNvPr id="10599" name="Rectangle 359"/>
        <xdr:cNvSpPr>
          <a:spLocks noChangeArrowheads="1"/>
        </xdr:cNvSpPr>
      </xdr:nvSpPr>
      <xdr:spPr bwMode="auto">
        <a:xfrm>
          <a:off x="18097500" y="578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33</xdr:row>
      <xdr:rowOff>123825</xdr:rowOff>
    </xdr:from>
    <xdr:to>
      <xdr:col>31</xdr:col>
      <xdr:colOff>647700</xdr:colOff>
      <xdr:row>35</xdr:row>
      <xdr:rowOff>28575</xdr:rowOff>
    </xdr:to>
    <xdr:sp macro="" textlink="">
      <xdr:nvSpPr>
        <xdr:cNvPr id="10600" name="Rectangle 360"/>
        <xdr:cNvSpPr>
          <a:spLocks noChangeArrowheads="1"/>
        </xdr:cNvSpPr>
      </xdr:nvSpPr>
      <xdr:spPr bwMode="auto">
        <a:xfrm>
          <a:off x="18097500" y="578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実質公債費比率の分析欄</a:t>
          </a:r>
        </a:p>
      </xdr:txBody>
    </xdr:sp>
    <xdr:clientData/>
  </xdr:twoCellAnchor>
  <xdr:twoCellAnchor>
    <xdr:from>
      <xdr:col>26</xdr:col>
      <xdr:colOff>390525</xdr:colOff>
      <xdr:row>35</xdr:row>
      <xdr:rowOff>95250</xdr:rowOff>
    </xdr:from>
    <xdr:to>
      <xdr:col>35</xdr:col>
      <xdr:colOff>0</xdr:colOff>
      <xdr:row>47</xdr:row>
      <xdr:rowOff>66675</xdr:rowOff>
    </xdr:to>
    <xdr:sp macro="" textlink="" fLocksText="0">
      <xdr:nvSpPr>
        <xdr:cNvPr id="10601" name="Text Box 361"/>
        <xdr:cNvSpPr txBox="1">
          <a:spLocks noChangeArrowheads="1"/>
        </xdr:cNvSpPr>
      </xdr:nvSpPr>
      <xdr:spPr bwMode="auto">
        <a:xfrm>
          <a:off x="18221325" y="609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r>
            <a:rPr lang="ja-JP" altLang="ja-JP" sz="1400" u="none">
              <a:latin typeface="+mn-lt"/>
              <a:ea typeface="+mn-ea"/>
              <a:cs typeface="+mn-cs"/>
            </a:rPr>
            <a:t>・合併特例債を財源とした大型事業の実施により、地方債元利償還金が上昇し、前年度に続き類似団体を上回っている。今後は、普通建設事業の精査による地方債発行額の縮減、公的資金の活用による金利負担の軽減、地方債の繰上償還などを活用して、比率の上昇を抑制する。</a:t>
          </a:r>
        </a:p>
      </xdr:txBody>
    </xdr:sp>
    <xdr:clientData/>
  </xdr:twoCellAnchor>
  <xdr:oneCellAnchor>
    <xdr:from>
      <xdr:col>18</xdr:col>
      <xdr:colOff>485775</xdr:colOff>
      <xdr:row>32</xdr:row>
      <xdr:rowOff>142875</xdr:rowOff>
    </xdr:from>
    <xdr:ext cx="190500" cy="171450"/>
    <xdr:sp macro="" textlink="">
      <xdr:nvSpPr>
        <xdr:cNvPr id="10602" name="Text Box 362"/>
        <xdr:cNvSpPr txBox="1">
          <a:spLocks noChangeArrowheads="1"/>
        </xdr:cNvSpPr>
      </xdr:nvSpPr>
      <xdr:spPr bwMode="auto">
        <a:xfrm>
          <a:off x="12830175" y="562927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47</xdr:row>
      <xdr:rowOff>133350</xdr:rowOff>
    </xdr:from>
    <xdr:to>
      <xdr:col>26</xdr:col>
      <xdr:colOff>76200</xdr:colOff>
      <xdr:row>47</xdr:row>
      <xdr:rowOff>133350</xdr:rowOff>
    </xdr:to>
    <xdr:sp macro="" textlink="">
      <xdr:nvSpPr>
        <xdr:cNvPr id="10603" name="Line 363"/>
        <xdr:cNvSpPr>
          <a:spLocks noChangeShapeType="1"/>
        </xdr:cNvSpPr>
      </xdr:nvSpPr>
      <xdr:spPr bwMode="auto">
        <a:xfrm>
          <a:off x="12830175" y="81915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47</xdr:row>
      <xdr:rowOff>19050</xdr:rowOff>
    </xdr:from>
    <xdr:to>
      <xdr:col>18</xdr:col>
      <xdr:colOff>485775</xdr:colOff>
      <xdr:row>48</xdr:row>
      <xdr:rowOff>57150</xdr:rowOff>
    </xdr:to>
    <xdr:sp macro="" textlink="">
      <xdr:nvSpPr>
        <xdr:cNvPr id="10604" name="Text Box 364"/>
        <xdr:cNvSpPr txBox="1">
          <a:spLocks noChangeArrowheads="1"/>
        </xdr:cNvSpPr>
      </xdr:nvSpPr>
      <xdr:spPr bwMode="auto">
        <a:xfrm>
          <a:off x="12068175" y="807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25.0</a:t>
          </a:r>
        </a:p>
      </xdr:txBody>
    </xdr:sp>
    <xdr:clientData/>
  </xdr:twoCellAnchor>
  <xdr:twoCellAnchor>
    <xdr:from>
      <xdr:col>18</xdr:col>
      <xdr:colOff>485775</xdr:colOff>
      <xdr:row>44</xdr:row>
      <xdr:rowOff>161925</xdr:rowOff>
    </xdr:from>
    <xdr:to>
      <xdr:col>26</xdr:col>
      <xdr:colOff>76200</xdr:colOff>
      <xdr:row>44</xdr:row>
      <xdr:rowOff>161925</xdr:rowOff>
    </xdr:to>
    <xdr:sp macro="" textlink="">
      <xdr:nvSpPr>
        <xdr:cNvPr id="10605" name="Line 365"/>
        <xdr:cNvSpPr>
          <a:spLocks noChangeShapeType="1"/>
        </xdr:cNvSpPr>
      </xdr:nvSpPr>
      <xdr:spPr bwMode="auto">
        <a:xfrm>
          <a:off x="12830175" y="77057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44</xdr:row>
      <xdr:rowOff>47625</xdr:rowOff>
    </xdr:from>
    <xdr:to>
      <xdr:col>18</xdr:col>
      <xdr:colOff>485775</xdr:colOff>
      <xdr:row>45</xdr:row>
      <xdr:rowOff>85725</xdr:rowOff>
    </xdr:to>
    <xdr:sp macro="" textlink="">
      <xdr:nvSpPr>
        <xdr:cNvPr id="10606" name="Text Box 366"/>
        <xdr:cNvSpPr txBox="1">
          <a:spLocks noChangeArrowheads="1"/>
        </xdr:cNvSpPr>
      </xdr:nvSpPr>
      <xdr:spPr bwMode="auto">
        <a:xfrm>
          <a:off x="12068175" y="7591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18</xdr:col>
      <xdr:colOff>485775</xdr:colOff>
      <xdr:row>42</xdr:row>
      <xdr:rowOff>28575</xdr:rowOff>
    </xdr:from>
    <xdr:to>
      <xdr:col>26</xdr:col>
      <xdr:colOff>76200</xdr:colOff>
      <xdr:row>42</xdr:row>
      <xdr:rowOff>28575</xdr:rowOff>
    </xdr:to>
    <xdr:sp macro="" textlink="">
      <xdr:nvSpPr>
        <xdr:cNvPr id="10607" name="Line 367"/>
        <xdr:cNvSpPr>
          <a:spLocks noChangeShapeType="1"/>
        </xdr:cNvSpPr>
      </xdr:nvSpPr>
      <xdr:spPr bwMode="auto">
        <a:xfrm>
          <a:off x="12830175" y="72294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41</xdr:row>
      <xdr:rowOff>85725</xdr:rowOff>
    </xdr:from>
    <xdr:to>
      <xdr:col>18</xdr:col>
      <xdr:colOff>485775</xdr:colOff>
      <xdr:row>42</xdr:row>
      <xdr:rowOff>123825</xdr:rowOff>
    </xdr:to>
    <xdr:sp macro="" textlink="">
      <xdr:nvSpPr>
        <xdr:cNvPr id="10608" name="Text Box 368"/>
        <xdr:cNvSpPr txBox="1">
          <a:spLocks noChangeArrowheads="1"/>
        </xdr:cNvSpPr>
      </xdr:nvSpPr>
      <xdr:spPr bwMode="auto">
        <a:xfrm>
          <a:off x="12068175" y="7115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a:t>
          </a:r>
        </a:p>
      </xdr:txBody>
    </xdr:sp>
    <xdr:clientData/>
  </xdr:twoCellAnchor>
  <xdr:twoCellAnchor>
    <xdr:from>
      <xdr:col>18</xdr:col>
      <xdr:colOff>485775</xdr:colOff>
      <xdr:row>39</xdr:row>
      <xdr:rowOff>57150</xdr:rowOff>
    </xdr:from>
    <xdr:to>
      <xdr:col>26</xdr:col>
      <xdr:colOff>76200</xdr:colOff>
      <xdr:row>39</xdr:row>
      <xdr:rowOff>57150</xdr:rowOff>
    </xdr:to>
    <xdr:sp macro="" textlink="">
      <xdr:nvSpPr>
        <xdr:cNvPr id="10609" name="Line 369"/>
        <xdr:cNvSpPr>
          <a:spLocks noChangeShapeType="1"/>
        </xdr:cNvSpPr>
      </xdr:nvSpPr>
      <xdr:spPr bwMode="auto">
        <a:xfrm>
          <a:off x="12830175" y="67437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38</xdr:row>
      <xdr:rowOff>114300</xdr:rowOff>
    </xdr:from>
    <xdr:to>
      <xdr:col>18</xdr:col>
      <xdr:colOff>485775</xdr:colOff>
      <xdr:row>39</xdr:row>
      <xdr:rowOff>152400</xdr:rowOff>
    </xdr:to>
    <xdr:sp macro="" textlink="">
      <xdr:nvSpPr>
        <xdr:cNvPr id="10610" name="Text Box 370"/>
        <xdr:cNvSpPr txBox="1">
          <a:spLocks noChangeArrowheads="1"/>
        </xdr:cNvSpPr>
      </xdr:nvSpPr>
      <xdr:spPr bwMode="auto">
        <a:xfrm>
          <a:off x="12068175" y="6629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18</xdr:col>
      <xdr:colOff>485775</xdr:colOff>
      <xdr:row>36</xdr:row>
      <xdr:rowOff>85725</xdr:rowOff>
    </xdr:from>
    <xdr:to>
      <xdr:col>26</xdr:col>
      <xdr:colOff>76200</xdr:colOff>
      <xdr:row>36</xdr:row>
      <xdr:rowOff>85725</xdr:rowOff>
    </xdr:to>
    <xdr:sp macro="" textlink="">
      <xdr:nvSpPr>
        <xdr:cNvPr id="10611" name="Line 371"/>
        <xdr:cNvSpPr>
          <a:spLocks noChangeShapeType="1"/>
        </xdr:cNvSpPr>
      </xdr:nvSpPr>
      <xdr:spPr bwMode="auto">
        <a:xfrm>
          <a:off x="12830175" y="62579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35</xdr:row>
      <xdr:rowOff>142875</xdr:rowOff>
    </xdr:from>
    <xdr:to>
      <xdr:col>18</xdr:col>
      <xdr:colOff>485775</xdr:colOff>
      <xdr:row>37</xdr:row>
      <xdr:rowOff>9525</xdr:rowOff>
    </xdr:to>
    <xdr:sp macro="" textlink="">
      <xdr:nvSpPr>
        <xdr:cNvPr id="10612" name="Text Box 372"/>
        <xdr:cNvSpPr txBox="1">
          <a:spLocks noChangeArrowheads="1"/>
        </xdr:cNvSpPr>
      </xdr:nvSpPr>
      <xdr:spPr bwMode="auto">
        <a:xfrm>
          <a:off x="12068175" y="61436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a:t>
          </a:r>
        </a:p>
      </xdr:txBody>
    </xdr:sp>
    <xdr:clientData/>
  </xdr:twoCellAnchor>
  <xdr:twoCellAnchor>
    <xdr:from>
      <xdr:col>18</xdr:col>
      <xdr:colOff>485775</xdr:colOff>
      <xdr:row>33</xdr:row>
      <xdr:rowOff>123825</xdr:rowOff>
    </xdr:from>
    <xdr:to>
      <xdr:col>26</xdr:col>
      <xdr:colOff>76200</xdr:colOff>
      <xdr:row>33</xdr:row>
      <xdr:rowOff>123825</xdr:rowOff>
    </xdr:to>
    <xdr:sp macro="" textlink="">
      <xdr:nvSpPr>
        <xdr:cNvPr id="10613" name="Line 373"/>
        <xdr:cNvSpPr>
          <a:spLocks noChangeShapeType="1"/>
        </xdr:cNvSpPr>
      </xdr:nvSpPr>
      <xdr:spPr bwMode="auto">
        <a:xfrm>
          <a:off x="12830175" y="57816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33</xdr:row>
      <xdr:rowOff>9525</xdr:rowOff>
    </xdr:from>
    <xdr:to>
      <xdr:col>18</xdr:col>
      <xdr:colOff>485775</xdr:colOff>
      <xdr:row>34</xdr:row>
      <xdr:rowOff>47625</xdr:rowOff>
    </xdr:to>
    <xdr:sp macro="" textlink="">
      <xdr:nvSpPr>
        <xdr:cNvPr id="10614" name="Text Box 374"/>
        <xdr:cNvSpPr txBox="1">
          <a:spLocks noChangeArrowheads="1"/>
        </xdr:cNvSpPr>
      </xdr:nvSpPr>
      <xdr:spPr bwMode="auto">
        <a:xfrm>
          <a:off x="12068175" y="566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10615" name="公債費負担の状況グラフ枠"/>
        <xdr:cNvSpPr>
          <a:spLocks noChangeArrowheads="1"/>
        </xdr:cNvSpPr>
      </xdr:nvSpPr>
      <xdr:spPr bwMode="auto">
        <a:xfrm>
          <a:off x="12830175" y="5781675"/>
          <a:ext cx="5076825" cy="2409825"/>
        </a:xfrm>
        <a:prstGeom prst="rect">
          <a:avLst/>
        </a:prstGeom>
        <a:noFill/>
        <a:ln w="19050">
          <a:solidFill>
            <a:srgbClr val="000000"/>
          </a:solidFill>
          <a:miter lim="800000"/>
          <a:headEnd/>
          <a:tailEnd/>
        </a:ln>
      </xdr:spPr>
    </xdr:sp>
    <xdr:clientData/>
  </xdr:twoCellAnchor>
  <xdr:twoCellAnchor>
    <xdr:from>
      <xdr:col>24</xdr:col>
      <xdr:colOff>561975</xdr:colOff>
      <xdr:row>35</xdr:row>
      <xdr:rowOff>123825</xdr:rowOff>
    </xdr:from>
    <xdr:to>
      <xdr:col>24</xdr:col>
      <xdr:colOff>561975</xdr:colOff>
      <xdr:row>44</xdr:row>
      <xdr:rowOff>28575</xdr:rowOff>
    </xdr:to>
    <xdr:sp macro="" textlink="">
      <xdr:nvSpPr>
        <xdr:cNvPr id="10616" name="Line 376"/>
        <xdr:cNvSpPr>
          <a:spLocks noChangeShapeType="1"/>
        </xdr:cNvSpPr>
      </xdr:nvSpPr>
      <xdr:spPr bwMode="auto">
        <a:xfrm flipV="1">
          <a:off x="17021175" y="6124575"/>
          <a:ext cx="0" cy="1447800"/>
        </a:xfrm>
        <a:prstGeom prst="line">
          <a:avLst/>
        </a:prstGeom>
        <a:noFill/>
        <a:ln w="63500">
          <a:solidFill>
            <a:srgbClr val="808080"/>
          </a:solidFill>
          <a:round/>
          <a:headEnd/>
          <a:tailEnd/>
        </a:ln>
      </xdr:spPr>
    </xdr:sp>
    <xdr:clientData/>
  </xdr:twoCellAnchor>
  <xdr:twoCellAnchor editAs="oneCell">
    <xdr:from>
      <xdr:col>24</xdr:col>
      <xdr:colOff>647700</xdr:colOff>
      <xdr:row>44</xdr:row>
      <xdr:rowOff>28575</xdr:rowOff>
    </xdr:from>
    <xdr:to>
      <xdr:col>26</xdr:col>
      <xdr:colOff>38100</xdr:colOff>
      <xdr:row>45</xdr:row>
      <xdr:rowOff>66675</xdr:rowOff>
    </xdr:to>
    <xdr:sp macro="" textlink="">
      <xdr:nvSpPr>
        <xdr:cNvPr id="10617" name="公債費負担の状況最小値テキスト"/>
        <xdr:cNvSpPr txBox="1">
          <a:spLocks noChangeArrowheads="1"/>
        </xdr:cNvSpPr>
      </xdr:nvSpPr>
      <xdr:spPr bwMode="auto">
        <a:xfrm>
          <a:off x="17106900" y="75723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18.6</a:t>
          </a:r>
        </a:p>
      </xdr:txBody>
    </xdr:sp>
    <xdr:clientData/>
  </xdr:twoCellAnchor>
  <xdr:twoCellAnchor>
    <xdr:from>
      <xdr:col>24</xdr:col>
      <xdr:colOff>466725</xdr:colOff>
      <xdr:row>44</xdr:row>
      <xdr:rowOff>28575</xdr:rowOff>
    </xdr:from>
    <xdr:to>
      <xdr:col>24</xdr:col>
      <xdr:colOff>647700</xdr:colOff>
      <xdr:row>44</xdr:row>
      <xdr:rowOff>28575</xdr:rowOff>
    </xdr:to>
    <xdr:sp macro="" textlink="">
      <xdr:nvSpPr>
        <xdr:cNvPr id="10618" name="Line 378"/>
        <xdr:cNvSpPr>
          <a:spLocks noChangeShapeType="1"/>
        </xdr:cNvSpPr>
      </xdr:nvSpPr>
      <xdr:spPr bwMode="auto">
        <a:xfrm>
          <a:off x="16925925" y="7572375"/>
          <a:ext cx="180975" cy="0"/>
        </a:xfrm>
        <a:prstGeom prst="line">
          <a:avLst/>
        </a:prstGeom>
        <a:noFill/>
        <a:ln w="19050">
          <a:solidFill>
            <a:srgbClr val="000000"/>
          </a:solidFill>
          <a:round/>
          <a:headEnd/>
          <a:tailEnd/>
        </a:ln>
      </xdr:spPr>
    </xdr:sp>
    <xdr:clientData/>
  </xdr:twoCellAnchor>
  <xdr:twoCellAnchor editAs="oneCell">
    <xdr:from>
      <xdr:col>24</xdr:col>
      <xdr:colOff>647700</xdr:colOff>
      <xdr:row>34</xdr:row>
      <xdr:rowOff>66675</xdr:rowOff>
    </xdr:from>
    <xdr:to>
      <xdr:col>26</xdr:col>
      <xdr:colOff>38100</xdr:colOff>
      <xdr:row>35</xdr:row>
      <xdr:rowOff>104775</xdr:rowOff>
    </xdr:to>
    <xdr:sp macro="" textlink="">
      <xdr:nvSpPr>
        <xdr:cNvPr id="10619" name="公債費負担の状況最大値テキスト"/>
        <xdr:cNvSpPr txBox="1">
          <a:spLocks noChangeArrowheads="1"/>
        </xdr:cNvSpPr>
      </xdr:nvSpPr>
      <xdr:spPr bwMode="auto">
        <a:xfrm>
          <a:off x="17106900" y="58959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3.6</a:t>
          </a:r>
        </a:p>
      </xdr:txBody>
    </xdr:sp>
    <xdr:clientData/>
  </xdr:twoCellAnchor>
  <xdr:twoCellAnchor>
    <xdr:from>
      <xdr:col>24</xdr:col>
      <xdr:colOff>466725</xdr:colOff>
      <xdr:row>35</xdr:row>
      <xdr:rowOff>123825</xdr:rowOff>
    </xdr:from>
    <xdr:to>
      <xdr:col>24</xdr:col>
      <xdr:colOff>647700</xdr:colOff>
      <xdr:row>35</xdr:row>
      <xdr:rowOff>123825</xdr:rowOff>
    </xdr:to>
    <xdr:sp macro="" textlink="">
      <xdr:nvSpPr>
        <xdr:cNvPr id="10620" name="Line 380"/>
        <xdr:cNvSpPr>
          <a:spLocks noChangeShapeType="1"/>
        </xdr:cNvSpPr>
      </xdr:nvSpPr>
      <xdr:spPr bwMode="auto">
        <a:xfrm>
          <a:off x="16925925" y="6124575"/>
          <a:ext cx="180975" cy="0"/>
        </a:xfrm>
        <a:prstGeom prst="line">
          <a:avLst/>
        </a:prstGeom>
        <a:noFill/>
        <a:ln w="19050">
          <a:solidFill>
            <a:srgbClr val="000000"/>
          </a:solidFill>
          <a:round/>
          <a:headEnd/>
          <a:tailEnd/>
        </a:ln>
      </xdr:spPr>
    </xdr:sp>
    <xdr:clientData/>
  </xdr:twoCellAnchor>
  <xdr:twoCellAnchor>
    <xdr:from>
      <xdr:col>23</xdr:col>
      <xdr:colOff>409575</xdr:colOff>
      <xdr:row>41</xdr:row>
      <xdr:rowOff>28575</xdr:rowOff>
    </xdr:from>
    <xdr:to>
      <xdr:col>24</xdr:col>
      <xdr:colOff>561975</xdr:colOff>
      <xdr:row>41</xdr:row>
      <xdr:rowOff>57150</xdr:rowOff>
    </xdr:to>
    <xdr:sp macro="" textlink="">
      <xdr:nvSpPr>
        <xdr:cNvPr id="10621" name="Line 381"/>
        <xdr:cNvSpPr>
          <a:spLocks noChangeShapeType="1"/>
        </xdr:cNvSpPr>
      </xdr:nvSpPr>
      <xdr:spPr bwMode="auto">
        <a:xfrm flipV="1">
          <a:off x="16182975" y="7058025"/>
          <a:ext cx="838200" cy="28575"/>
        </a:xfrm>
        <a:prstGeom prst="line">
          <a:avLst/>
        </a:prstGeom>
        <a:noFill/>
        <a:ln w="6350">
          <a:solidFill>
            <a:srgbClr val="FF0000"/>
          </a:solidFill>
          <a:round/>
          <a:headEnd/>
          <a:tailEnd/>
        </a:ln>
      </xdr:spPr>
    </xdr:sp>
    <xdr:clientData/>
  </xdr:twoCellAnchor>
  <xdr:twoCellAnchor editAs="oneCell">
    <xdr:from>
      <xdr:col>24</xdr:col>
      <xdr:colOff>647700</xdr:colOff>
      <xdr:row>39</xdr:row>
      <xdr:rowOff>114300</xdr:rowOff>
    </xdr:from>
    <xdr:to>
      <xdr:col>26</xdr:col>
      <xdr:colOff>38100</xdr:colOff>
      <xdr:row>40</xdr:row>
      <xdr:rowOff>152400</xdr:rowOff>
    </xdr:to>
    <xdr:sp macro="" textlink="">
      <xdr:nvSpPr>
        <xdr:cNvPr id="10622" name="公債費負担の状況平均値テキスト"/>
        <xdr:cNvSpPr txBox="1">
          <a:spLocks noChangeArrowheads="1"/>
        </xdr:cNvSpPr>
      </xdr:nvSpPr>
      <xdr:spPr bwMode="auto">
        <a:xfrm>
          <a:off x="17106900" y="68008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12.4</a:t>
          </a:r>
        </a:p>
      </xdr:txBody>
    </xdr:sp>
    <xdr:clientData/>
  </xdr:twoCellAnchor>
  <xdr:twoCellAnchor>
    <xdr:from>
      <xdr:col>24</xdr:col>
      <xdr:colOff>504825</xdr:colOff>
      <xdr:row>40</xdr:row>
      <xdr:rowOff>66675</xdr:rowOff>
    </xdr:from>
    <xdr:to>
      <xdr:col>24</xdr:col>
      <xdr:colOff>609600</xdr:colOff>
      <xdr:row>41</xdr:row>
      <xdr:rowOff>0</xdr:rowOff>
    </xdr:to>
    <xdr:sp macro="" textlink="">
      <xdr:nvSpPr>
        <xdr:cNvPr id="10623" name="AutoShape 383"/>
        <xdr:cNvSpPr>
          <a:spLocks noChangeArrowheads="1"/>
        </xdr:cNvSpPr>
      </xdr:nvSpPr>
      <xdr:spPr bwMode="auto">
        <a:xfrm>
          <a:off x="16964025" y="69246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41</xdr:row>
      <xdr:rowOff>57150</xdr:rowOff>
    </xdr:from>
    <xdr:to>
      <xdr:col>23</xdr:col>
      <xdr:colOff>409575</xdr:colOff>
      <xdr:row>41</xdr:row>
      <xdr:rowOff>57150</xdr:rowOff>
    </xdr:to>
    <xdr:sp macro="" textlink="">
      <xdr:nvSpPr>
        <xdr:cNvPr id="10624" name="Line 384"/>
        <xdr:cNvSpPr>
          <a:spLocks noChangeShapeType="1"/>
        </xdr:cNvSpPr>
      </xdr:nvSpPr>
      <xdr:spPr bwMode="auto">
        <a:xfrm>
          <a:off x="15287625" y="7086600"/>
          <a:ext cx="895350" cy="0"/>
        </a:xfrm>
        <a:prstGeom prst="line">
          <a:avLst/>
        </a:prstGeom>
        <a:noFill/>
        <a:ln w="6350">
          <a:solidFill>
            <a:srgbClr val="FF0000"/>
          </a:solidFill>
          <a:round/>
          <a:headEnd/>
          <a:tailEnd/>
        </a:ln>
      </xdr:spPr>
    </xdr:sp>
    <xdr:clientData/>
  </xdr:twoCellAnchor>
  <xdr:twoCellAnchor>
    <xdr:from>
      <xdr:col>23</xdr:col>
      <xdr:colOff>352425</xdr:colOff>
      <xdr:row>41</xdr:row>
      <xdr:rowOff>0</xdr:rowOff>
    </xdr:from>
    <xdr:to>
      <xdr:col>23</xdr:col>
      <xdr:colOff>457200</xdr:colOff>
      <xdr:row>41</xdr:row>
      <xdr:rowOff>104775</xdr:rowOff>
    </xdr:to>
    <xdr:sp macro="" textlink="">
      <xdr:nvSpPr>
        <xdr:cNvPr id="10625" name="AutoShape 385"/>
        <xdr:cNvSpPr>
          <a:spLocks noChangeArrowheads="1"/>
        </xdr:cNvSpPr>
      </xdr:nvSpPr>
      <xdr:spPr bwMode="auto">
        <a:xfrm>
          <a:off x="16125825" y="70294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39</xdr:row>
      <xdr:rowOff>142875</xdr:rowOff>
    </xdr:from>
    <xdr:to>
      <xdr:col>24</xdr:col>
      <xdr:colOff>76200</xdr:colOff>
      <xdr:row>41</xdr:row>
      <xdr:rowOff>9525</xdr:rowOff>
    </xdr:to>
    <xdr:sp macro="" textlink="">
      <xdr:nvSpPr>
        <xdr:cNvPr id="10626" name="Text Box 386"/>
        <xdr:cNvSpPr txBox="1">
          <a:spLocks noChangeArrowheads="1"/>
        </xdr:cNvSpPr>
      </xdr:nvSpPr>
      <xdr:spPr bwMode="auto">
        <a:xfrm>
          <a:off x="15801975" y="68294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13.5</a:t>
          </a:r>
        </a:p>
      </xdr:txBody>
    </xdr:sp>
    <xdr:clientData/>
  </xdr:twoCellAnchor>
  <xdr:twoCellAnchor>
    <xdr:from>
      <xdr:col>21</xdr:col>
      <xdr:colOff>0</xdr:colOff>
      <xdr:row>41</xdr:row>
      <xdr:rowOff>57150</xdr:rowOff>
    </xdr:from>
    <xdr:to>
      <xdr:col>22</xdr:col>
      <xdr:colOff>200025</xdr:colOff>
      <xdr:row>41</xdr:row>
      <xdr:rowOff>57150</xdr:rowOff>
    </xdr:to>
    <xdr:sp macro="" textlink="">
      <xdr:nvSpPr>
        <xdr:cNvPr id="10627" name="Line 387"/>
        <xdr:cNvSpPr>
          <a:spLocks noChangeShapeType="1"/>
        </xdr:cNvSpPr>
      </xdr:nvSpPr>
      <xdr:spPr bwMode="auto">
        <a:xfrm>
          <a:off x="14401800" y="7086600"/>
          <a:ext cx="885825" cy="0"/>
        </a:xfrm>
        <a:prstGeom prst="line">
          <a:avLst/>
        </a:prstGeom>
        <a:noFill/>
        <a:ln w="6350">
          <a:solidFill>
            <a:srgbClr val="FF0000"/>
          </a:solidFill>
          <a:round/>
          <a:headEnd/>
          <a:tailEnd/>
        </a:ln>
      </xdr:spPr>
    </xdr:sp>
    <xdr:clientData/>
  </xdr:twoCellAnchor>
  <xdr:twoCellAnchor>
    <xdr:from>
      <xdr:col>22</xdr:col>
      <xdr:colOff>152400</xdr:colOff>
      <xdr:row>40</xdr:row>
      <xdr:rowOff>114300</xdr:rowOff>
    </xdr:from>
    <xdr:to>
      <xdr:col>22</xdr:col>
      <xdr:colOff>257175</xdr:colOff>
      <xdr:row>41</xdr:row>
      <xdr:rowOff>47625</xdr:rowOff>
    </xdr:to>
    <xdr:sp macro="" textlink="">
      <xdr:nvSpPr>
        <xdr:cNvPr id="10628" name="AutoShape 388"/>
        <xdr:cNvSpPr>
          <a:spLocks noChangeArrowheads="1"/>
        </xdr:cNvSpPr>
      </xdr:nvSpPr>
      <xdr:spPr bwMode="auto">
        <a:xfrm>
          <a:off x="15240000" y="69723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39</xdr:row>
      <xdr:rowOff>85725</xdr:rowOff>
    </xdr:from>
    <xdr:to>
      <xdr:col>22</xdr:col>
      <xdr:colOff>581025</xdr:colOff>
      <xdr:row>40</xdr:row>
      <xdr:rowOff>123825</xdr:rowOff>
    </xdr:to>
    <xdr:sp macro="" textlink="">
      <xdr:nvSpPr>
        <xdr:cNvPr id="10629" name="Text Box 389"/>
        <xdr:cNvSpPr txBox="1">
          <a:spLocks noChangeArrowheads="1"/>
        </xdr:cNvSpPr>
      </xdr:nvSpPr>
      <xdr:spPr bwMode="auto">
        <a:xfrm>
          <a:off x="14906625" y="67722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12.9</a:t>
          </a:r>
        </a:p>
      </xdr:txBody>
    </xdr:sp>
    <xdr:clientData/>
  </xdr:twoCellAnchor>
  <xdr:twoCellAnchor>
    <xdr:from>
      <xdr:col>19</xdr:col>
      <xdr:colOff>485775</xdr:colOff>
      <xdr:row>41</xdr:row>
      <xdr:rowOff>57150</xdr:rowOff>
    </xdr:from>
    <xdr:to>
      <xdr:col>21</xdr:col>
      <xdr:colOff>0</xdr:colOff>
      <xdr:row>41</xdr:row>
      <xdr:rowOff>114300</xdr:rowOff>
    </xdr:to>
    <xdr:sp macro="" textlink="">
      <xdr:nvSpPr>
        <xdr:cNvPr id="10630" name="Line 390"/>
        <xdr:cNvSpPr>
          <a:spLocks noChangeShapeType="1"/>
        </xdr:cNvSpPr>
      </xdr:nvSpPr>
      <xdr:spPr bwMode="auto">
        <a:xfrm flipV="1">
          <a:off x="13515975" y="7086600"/>
          <a:ext cx="885825" cy="57150"/>
        </a:xfrm>
        <a:prstGeom prst="line">
          <a:avLst/>
        </a:prstGeom>
        <a:noFill/>
        <a:ln w="6350">
          <a:solidFill>
            <a:srgbClr val="FF0000"/>
          </a:solidFill>
          <a:round/>
          <a:headEnd/>
          <a:tailEnd/>
        </a:ln>
      </xdr:spPr>
    </xdr:sp>
    <xdr:clientData/>
  </xdr:twoCellAnchor>
  <xdr:twoCellAnchor>
    <xdr:from>
      <xdr:col>20</xdr:col>
      <xdr:colOff>638175</xdr:colOff>
      <xdr:row>40</xdr:row>
      <xdr:rowOff>161925</xdr:rowOff>
    </xdr:from>
    <xdr:to>
      <xdr:col>21</xdr:col>
      <xdr:colOff>47625</xdr:colOff>
      <xdr:row>41</xdr:row>
      <xdr:rowOff>95250</xdr:rowOff>
    </xdr:to>
    <xdr:sp macro="" textlink="">
      <xdr:nvSpPr>
        <xdr:cNvPr id="10631" name="AutoShape 391"/>
        <xdr:cNvSpPr>
          <a:spLocks noChangeArrowheads="1"/>
        </xdr:cNvSpPr>
      </xdr:nvSpPr>
      <xdr:spPr bwMode="auto">
        <a:xfrm>
          <a:off x="14354175" y="70199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39</xdr:row>
      <xdr:rowOff>133350</xdr:rowOff>
    </xdr:from>
    <xdr:to>
      <xdr:col>21</xdr:col>
      <xdr:colOff>381000</xdr:colOff>
      <xdr:row>41</xdr:row>
      <xdr:rowOff>0</xdr:rowOff>
    </xdr:to>
    <xdr:sp macro="" textlink="">
      <xdr:nvSpPr>
        <xdr:cNvPr id="10632" name="Text Box 392"/>
        <xdr:cNvSpPr txBox="1">
          <a:spLocks noChangeArrowheads="1"/>
        </xdr:cNvSpPr>
      </xdr:nvSpPr>
      <xdr:spPr bwMode="auto">
        <a:xfrm>
          <a:off x="14020800" y="6819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13.4</a:t>
          </a:r>
        </a:p>
      </xdr:txBody>
    </xdr:sp>
    <xdr:clientData/>
  </xdr:twoCellAnchor>
  <xdr:twoCellAnchor>
    <xdr:from>
      <xdr:col>19</xdr:col>
      <xdr:colOff>428625</xdr:colOff>
      <xdr:row>41</xdr:row>
      <xdr:rowOff>38100</xdr:rowOff>
    </xdr:from>
    <xdr:to>
      <xdr:col>19</xdr:col>
      <xdr:colOff>533400</xdr:colOff>
      <xdr:row>41</xdr:row>
      <xdr:rowOff>142875</xdr:rowOff>
    </xdr:to>
    <xdr:sp macro="" textlink="">
      <xdr:nvSpPr>
        <xdr:cNvPr id="10633" name="AutoShape 393"/>
        <xdr:cNvSpPr>
          <a:spLocks noChangeArrowheads="1"/>
        </xdr:cNvSpPr>
      </xdr:nvSpPr>
      <xdr:spPr bwMode="auto">
        <a:xfrm>
          <a:off x="13458825" y="70675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40</xdr:row>
      <xdr:rowOff>9525</xdr:rowOff>
    </xdr:from>
    <xdr:to>
      <xdr:col>20</xdr:col>
      <xdr:colOff>180975</xdr:colOff>
      <xdr:row>41</xdr:row>
      <xdr:rowOff>47625</xdr:rowOff>
    </xdr:to>
    <xdr:sp macro="" textlink="">
      <xdr:nvSpPr>
        <xdr:cNvPr id="10634" name="Text Box 394"/>
        <xdr:cNvSpPr txBox="1">
          <a:spLocks noChangeArrowheads="1"/>
        </xdr:cNvSpPr>
      </xdr:nvSpPr>
      <xdr:spPr bwMode="auto">
        <a:xfrm>
          <a:off x="13134975" y="68675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13.9</a:t>
          </a:r>
        </a:p>
      </xdr:txBody>
    </xdr:sp>
    <xdr:clientData/>
  </xdr:twoCellAnchor>
  <xdr:twoCellAnchor editAs="oneCell">
    <xdr:from>
      <xdr:col>24</xdr:col>
      <xdr:colOff>447675</xdr:colOff>
      <xdr:row>48</xdr:row>
      <xdr:rowOff>28575</xdr:rowOff>
    </xdr:from>
    <xdr:to>
      <xdr:col>25</xdr:col>
      <xdr:colOff>523875</xdr:colOff>
      <xdr:row>49</xdr:row>
      <xdr:rowOff>66675</xdr:rowOff>
    </xdr:to>
    <xdr:sp macro="" textlink="">
      <xdr:nvSpPr>
        <xdr:cNvPr id="10635" name="Text Box 395"/>
        <xdr:cNvSpPr txBox="1">
          <a:spLocks noChangeArrowheads="1"/>
        </xdr:cNvSpPr>
      </xdr:nvSpPr>
      <xdr:spPr bwMode="auto">
        <a:xfrm>
          <a:off x="169068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23</xdr:col>
      <xdr:colOff>295275</xdr:colOff>
      <xdr:row>48</xdr:row>
      <xdr:rowOff>28575</xdr:rowOff>
    </xdr:from>
    <xdr:to>
      <xdr:col>24</xdr:col>
      <xdr:colOff>371475</xdr:colOff>
      <xdr:row>49</xdr:row>
      <xdr:rowOff>66675</xdr:rowOff>
    </xdr:to>
    <xdr:sp macro="" textlink="">
      <xdr:nvSpPr>
        <xdr:cNvPr id="10636" name="Text Box 396"/>
        <xdr:cNvSpPr txBox="1">
          <a:spLocks noChangeArrowheads="1"/>
        </xdr:cNvSpPr>
      </xdr:nvSpPr>
      <xdr:spPr bwMode="auto">
        <a:xfrm>
          <a:off x="160686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85725</xdr:colOff>
      <xdr:row>48</xdr:row>
      <xdr:rowOff>28575</xdr:rowOff>
    </xdr:from>
    <xdr:to>
      <xdr:col>23</xdr:col>
      <xdr:colOff>161925</xdr:colOff>
      <xdr:row>49</xdr:row>
      <xdr:rowOff>66675</xdr:rowOff>
    </xdr:to>
    <xdr:sp macro="" textlink="">
      <xdr:nvSpPr>
        <xdr:cNvPr id="10637" name="Text Box 397"/>
        <xdr:cNvSpPr txBox="1">
          <a:spLocks noChangeArrowheads="1"/>
        </xdr:cNvSpPr>
      </xdr:nvSpPr>
      <xdr:spPr bwMode="auto">
        <a:xfrm>
          <a:off x="1517332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571500</xdr:colOff>
      <xdr:row>48</xdr:row>
      <xdr:rowOff>28575</xdr:rowOff>
    </xdr:from>
    <xdr:to>
      <xdr:col>21</xdr:col>
      <xdr:colOff>647700</xdr:colOff>
      <xdr:row>49</xdr:row>
      <xdr:rowOff>66675</xdr:rowOff>
    </xdr:to>
    <xdr:sp macro="" textlink="">
      <xdr:nvSpPr>
        <xdr:cNvPr id="10638" name="Text Box 398"/>
        <xdr:cNvSpPr txBox="1">
          <a:spLocks noChangeArrowheads="1"/>
        </xdr:cNvSpPr>
      </xdr:nvSpPr>
      <xdr:spPr bwMode="auto">
        <a:xfrm>
          <a:off x="142875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19</xdr:col>
      <xdr:colOff>371475</xdr:colOff>
      <xdr:row>48</xdr:row>
      <xdr:rowOff>28575</xdr:rowOff>
    </xdr:from>
    <xdr:to>
      <xdr:col>20</xdr:col>
      <xdr:colOff>447675</xdr:colOff>
      <xdr:row>49</xdr:row>
      <xdr:rowOff>66675</xdr:rowOff>
    </xdr:to>
    <xdr:sp macro="" textlink="">
      <xdr:nvSpPr>
        <xdr:cNvPr id="10639" name="Text Box 399"/>
        <xdr:cNvSpPr txBox="1">
          <a:spLocks noChangeArrowheads="1"/>
        </xdr:cNvSpPr>
      </xdr:nvSpPr>
      <xdr:spPr bwMode="auto">
        <a:xfrm>
          <a:off x="134016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24</xdr:col>
      <xdr:colOff>504825</xdr:colOff>
      <xdr:row>40</xdr:row>
      <xdr:rowOff>152400</xdr:rowOff>
    </xdr:from>
    <xdr:to>
      <xdr:col>24</xdr:col>
      <xdr:colOff>609600</xdr:colOff>
      <xdr:row>41</xdr:row>
      <xdr:rowOff>85725</xdr:rowOff>
    </xdr:to>
    <xdr:sp macro="" textlink="">
      <xdr:nvSpPr>
        <xdr:cNvPr id="10640" name="Oval 400"/>
        <xdr:cNvSpPr>
          <a:spLocks noChangeArrowheads="1"/>
        </xdr:cNvSpPr>
      </xdr:nvSpPr>
      <xdr:spPr bwMode="auto">
        <a:xfrm>
          <a:off x="16964025" y="70104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40</xdr:row>
      <xdr:rowOff>152400</xdr:rowOff>
    </xdr:from>
    <xdr:to>
      <xdr:col>26</xdr:col>
      <xdr:colOff>38100</xdr:colOff>
      <xdr:row>42</xdr:row>
      <xdr:rowOff>19050</xdr:rowOff>
    </xdr:to>
    <xdr:sp macro="" textlink="">
      <xdr:nvSpPr>
        <xdr:cNvPr id="10641" name="公債費負担の状況該当値テキスト"/>
        <xdr:cNvSpPr txBox="1">
          <a:spLocks noChangeArrowheads="1"/>
        </xdr:cNvSpPr>
      </xdr:nvSpPr>
      <xdr:spPr bwMode="auto">
        <a:xfrm>
          <a:off x="17106900" y="70104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13.3</a:t>
          </a:r>
        </a:p>
      </xdr:txBody>
    </xdr:sp>
    <xdr:clientData/>
  </xdr:twoCellAnchor>
  <xdr:twoCellAnchor>
    <xdr:from>
      <xdr:col>23</xdr:col>
      <xdr:colOff>352425</xdr:colOff>
      <xdr:row>41</xdr:row>
      <xdr:rowOff>9525</xdr:rowOff>
    </xdr:from>
    <xdr:to>
      <xdr:col>23</xdr:col>
      <xdr:colOff>457200</xdr:colOff>
      <xdr:row>41</xdr:row>
      <xdr:rowOff>114300</xdr:rowOff>
    </xdr:to>
    <xdr:sp macro="" textlink="">
      <xdr:nvSpPr>
        <xdr:cNvPr id="10642" name="Oval 402"/>
        <xdr:cNvSpPr>
          <a:spLocks noChangeArrowheads="1"/>
        </xdr:cNvSpPr>
      </xdr:nvSpPr>
      <xdr:spPr bwMode="auto">
        <a:xfrm>
          <a:off x="16125825" y="70389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41</xdr:row>
      <xdr:rowOff>123825</xdr:rowOff>
    </xdr:from>
    <xdr:to>
      <xdr:col>24</xdr:col>
      <xdr:colOff>76200</xdr:colOff>
      <xdr:row>42</xdr:row>
      <xdr:rowOff>161925</xdr:rowOff>
    </xdr:to>
    <xdr:sp macro="" textlink="">
      <xdr:nvSpPr>
        <xdr:cNvPr id="10643" name="Text Box 403"/>
        <xdr:cNvSpPr txBox="1">
          <a:spLocks noChangeArrowheads="1"/>
        </xdr:cNvSpPr>
      </xdr:nvSpPr>
      <xdr:spPr bwMode="auto">
        <a:xfrm>
          <a:off x="15801975" y="71532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13.6</a:t>
          </a:r>
        </a:p>
      </xdr:txBody>
    </xdr:sp>
    <xdr:clientData/>
  </xdr:twoCellAnchor>
  <xdr:twoCellAnchor>
    <xdr:from>
      <xdr:col>22</xdr:col>
      <xdr:colOff>152400</xdr:colOff>
      <xdr:row>41</xdr:row>
      <xdr:rowOff>9525</xdr:rowOff>
    </xdr:from>
    <xdr:to>
      <xdr:col>22</xdr:col>
      <xdr:colOff>257175</xdr:colOff>
      <xdr:row>41</xdr:row>
      <xdr:rowOff>114300</xdr:rowOff>
    </xdr:to>
    <xdr:sp macro="" textlink="">
      <xdr:nvSpPr>
        <xdr:cNvPr id="10644" name="Oval 404"/>
        <xdr:cNvSpPr>
          <a:spLocks noChangeArrowheads="1"/>
        </xdr:cNvSpPr>
      </xdr:nvSpPr>
      <xdr:spPr bwMode="auto">
        <a:xfrm>
          <a:off x="15240000" y="70389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41</xdr:row>
      <xdr:rowOff>123825</xdr:rowOff>
    </xdr:from>
    <xdr:to>
      <xdr:col>22</xdr:col>
      <xdr:colOff>581025</xdr:colOff>
      <xdr:row>42</xdr:row>
      <xdr:rowOff>161925</xdr:rowOff>
    </xdr:to>
    <xdr:sp macro="" textlink="">
      <xdr:nvSpPr>
        <xdr:cNvPr id="10645" name="Text Box 405"/>
        <xdr:cNvSpPr txBox="1">
          <a:spLocks noChangeArrowheads="1"/>
        </xdr:cNvSpPr>
      </xdr:nvSpPr>
      <xdr:spPr bwMode="auto">
        <a:xfrm>
          <a:off x="14906625" y="71532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13.6</a:t>
          </a:r>
        </a:p>
      </xdr:txBody>
    </xdr:sp>
    <xdr:clientData/>
  </xdr:twoCellAnchor>
  <xdr:twoCellAnchor>
    <xdr:from>
      <xdr:col>20</xdr:col>
      <xdr:colOff>638175</xdr:colOff>
      <xdr:row>41</xdr:row>
      <xdr:rowOff>9525</xdr:rowOff>
    </xdr:from>
    <xdr:to>
      <xdr:col>21</xdr:col>
      <xdr:colOff>47625</xdr:colOff>
      <xdr:row>41</xdr:row>
      <xdr:rowOff>114300</xdr:rowOff>
    </xdr:to>
    <xdr:sp macro="" textlink="">
      <xdr:nvSpPr>
        <xdr:cNvPr id="10646" name="Oval 406"/>
        <xdr:cNvSpPr>
          <a:spLocks noChangeArrowheads="1"/>
        </xdr:cNvSpPr>
      </xdr:nvSpPr>
      <xdr:spPr bwMode="auto">
        <a:xfrm>
          <a:off x="14354175" y="70389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41</xdr:row>
      <xdr:rowOff>123825</xdr:rowOff>
    </xdr:from>
    <xdr:to>
      <xdr:col>21</xdr:col>
      <xdr:colOff>381000</xdr:colOff>
      <xdr:row>42</xdr:row>
      <xdr:rowOff>161925</xdr:rowOff>
    </xdr:to>
    <xdr:sp macro="" textlink="">
      <xdr:nvSpPr>
        <xdr:cNvPr id="10647" name="Text Box 407"/>
        <xdr:cNvSpPr txBox="1">
          <a:spLocks noChangeArrowheads="1"/>
        </xdr:cNvSpPr>
      </xdr:nvSpPr>
      <xdr:spPr bwMode="auto">
        <a:xfrm>
          <a:off x="14020800" y="71532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13.6</a:t>
          </a:r>
        </a:p>
      </xdr:txBody>
    </xdr:sp>
    <xdr:clientData/>
  </xdr:twoCellAnchor>
  <xdr:twoCellAnchor>
    <xdr:from>
      <xdr:col>19</xdr:col>
      <xdr:colOff>428625</xdr:colOff>
      <xdr:row>41</xdr:row>
      <xdr:rowOff>57150</xdr:rowOff>
    </xdr:from>
    <xdr:to>
      <xdr:col>19</xdr:col>
      <xdr:colOff>533400</xdr:colOff>
      <xdr:row>41</xdr:row>
      <xdr:rowOff>161925</xdr:rowOff>
    </xdr:to>
    <xdr:sp macro="" textlink="">
      <xdr:nvSpPr>
        <xdr:cNvPr id="10648" name="Oval 408"/>
        <xdr:cNvSpPr>
          <a:spLocks noChangeArrowheads="1"/>
        </xdr:cNvSpPr>
      </xdr:nvSpPr>
      <xdr:spPr bwMode="auto">
        <a:xfrm>
          <a:off x="13458825" y="7086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42</xdr:row>
      <xdr:rowOff>0</xdr:rowOff>
    </xdr:from>
    <xdr:to>
      <xdr:col>20</xdr:col>
      <xdr:colOff>180975</xdr:colOff>
      <xdr:row>43</xdr:row>
      <xdr:rowOff>38100</xdr:rowOff>
    </xdr:to>
    <xdr:sp macro="" textlink="">
      <xdr:nvSpPr>
        <xdr:cNvPr id="10649" name="Text Box 409"/>
        <xdr:cNvSpPr txBox="1">
          <a:spLocks noChangeArrowheads="1"/>
        </xdr:cNvSpPr>
      </xdr:nvSpPr>
      <xdr:spPr bwMode="auto">
        <a:xfrm>
          <a:off x="13134975" y="7200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14.1</a:t>
          </a:r>
        </a:p>
      </xdr:txBody>
    </xdr:sp>
    <xdr:clientData/>
  </xdr:twoCellAnchor>
  <xdr:twoCellAnchor>
    <xdr:from>
      <xdr:col>18</xdr:col>
      <xdr:colOff>485775</xdr:colOff>
      <xdr:row>7</xdr:row>
      <xdr:rowOff>9525</xdr:rowOff>
    </xdr:from>
    <xdr:to>
      <xdr:col>26</xdr:col>
      <xdr:colOff>76200</xdr:colOff>
      <xdr:row>8</xdr:row>
      <xdr:rowOff>152400</xdr:rowOff>
    </xdr:to>
    <xdr:sp macro="" textlink="">
      <xdr:nvSpPr>
        <xdr:cNvPr id="10650" name="Rectangle 410"/>
        <xdr:cNvSpPr>
          <a:spLocks noChangeArrowheads="1"/>
        </xdr:cNvSpPr>
      </xdr:nvSpPr>
      <xdr:spPr bwMode="auto">
        <a:xfrm>
          <a:off x="12830175" y="120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将来負担の状況</a:t>
          </a:r>
        </a:p>
      </xdr:txBody>
    </xdr:sp>
    <xdr:clientData/>
  </xdr:twoCellAnchor>
  <xdr:twoCellAnchor editAs="oneCell">
    <xdr:from>
      <xdr:col>20</xdr:col>
      <xdr:colOff>409575</xdr:colOff>
      <xdr:row>9</xdr:row>
      <xdr:rowOff>28575</xdr:rowOff>
    </xdr:from>
    <xdr:to>
      <xdr:col>22</xdr:col>
      <xdr:colOff>419100</xdr:colOff>
      <xdr:row>10</xdr:row>
      <xdr:rowOff>85725</xdr:rowOff>
    </xdr:to>
    <xdr:sp macro="" textlink="">
      <xdr:nvSpPr>
        <xdr:cNvPr id="10651" name="Text Box 411"/>
        <xdr:cNvSpPr txBox="1">
          <a:spLocks noChangeArrowheads="1"/>
        </xdr:cNvSpPr>
      </xdr:nvSpPr>
      <xdr:spPr bwMode="auto">
        <a:xfrm>
          <a:off x="14125575" y="1571625"/>
          <a:ext cx="138112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将来負担比率</a:t>
          </a:r>
        </a:p>
      </xdr:txBody>
    </xdr:sp>
    <xdr:clientData/>
  </xdr:twoCellAnchor>
  <xdr:twoCellAnchor editAs="oneCell">
    <xdr:from>
      <xdr:col>22</xdr:col>
      <xdr:colOff>542925</xdr:colOff>
      <xdr:row>9</xdr:row>
      <xdr:rowOff>9525</xdr:rowOff>
    </xdr:from>
    <xdr:to>
      <xdr:col>24</xdr:col>
      <xdr:colOff>161925</xdr:colOff>
      <xdr:row>10</xdr:row>
      <xdr:rowOff>114300</xdr:rowOff>
    </xdr:to>
    <xdr:sp macro="" textlink="">
      <xdr:nvSpPr>
        <xdr:cNvPr id="10652" name="Text Box 412"/>
        <xdr:cNvSpPr txBox="1">
          <a:spLocks noChangeArrowheads="1"/>
        </xdr:cNvSpPr>
      </xdr:nvSpPr>
      <xdr:spPr bwMode="auto">
        <a:xfrm>
          <a:off x="15630525" y="1552575"/>
          <a:ext cx="9906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[126.9%]</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8</xdr:row>
      <xdr:rowOff>85725</xdr:rowOff>
    </xdr:from>
    <xdr:to>
      <xdr:col>28</xdr:col>
      <xdr:colOff>295275</xdr:colOff>
      <xdr:row>10</xdr:row>
      <xdr:rowOff>0</xdr:rowOff>
    </xdr:to>
    <xdr:sp macro="" textlink="">
      <xdr:nvSpPr>
        <xdr:cNvPr id="10653" name="Rectangle 413"/>
        <xdr:cNvSpPr>
          <a:spLocks noChangeArrowheads="1"/>
        </xdr:cNvSpPr>
      </xdr:nvSpPr>
      <xdr:spPr bwMode="auto">
        <a:xfrm>
          <a:off x="17973675" y="145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9</xdr:row>
      <xdr:rowOff>104775</xdr:rowOff>
    </xdr:from>
    <xdr:to>
      <xdr:col>28</xdr:col>
      <xdr:colOff>295275</xdr:colOff>
      <xdr:row>11</xdr:row>
      <xdr:rowOff>19050</xdr:rowOff>
    </xdr:to>
    <xdr:sp macro="" textlink="">
      <xdr:nvSpPr>
        <xdr:cNvPr id="10654" name="Rectangle 414"/>
        <xdr:cNvSpPr>
          <a:spLocks noChangeArrowheads="1"/>
        </xdr:cNvSpPr>
      </xdr:nvSpPr>
      <xdr:spPr bwMode="auto">
        <a:xfrm>
          <a:off x="17973675" y="164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55/62</a:t>
          </a:r>
        </a:p>
      </xdr:txBody>
    </xdr:sp>
    <xdr:clientData/>
  </xdr:twoCellAnchor>
  <xdr:twoCellAnchor>
    <xdr:from>
      <xdr:col>28</xdr:col>
      <xdr:colOff>419100</xdr:colOff>
      <xdr:row>8</xdr:row>
      <xdr:rowOff>85725</xdr:rowOff>
    </xdr:from>
    <xdr:to>
      <xdr:col>30</xdr:col>
      <xdr:colOff>314325</xdr:colOff>
      <xdr:row>10</xdr:row>
      <xdr:rowOff>0</xdr:rowOff>
    </xdr:to>
    <xdr:sp macro="" textlink="">
      <xdr:nvSpPr>
        <xdr:cNvPr id="10655" name="Rectangle 415"/>
        <xdr:cNvSpPr>
          <a:spLocks noChangeArrowheads="1"/>
        </xdr:cNvSpPr>
      </xdr:nvSpPr>
      <xdr:spPr bwMode="auto">
        <a:xfrm>
          <a:off x="19621500" y="145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9</xdr:row>
      <xdr:rowOff>104775</xdr:rowOff>
    </xdr:from>
    <xdr:to>
      <xdr:col>30</xdr:col>
      <xdr:colOff>314325</xdr:colOff>
      <xdr:row>11</xdr:row>
      <xdr:rowOff>19050</xdr:rowOff>
    </xdr:to>
    <xdr:sp macro="" textlink="">
      <xdr:nvSpPr>
        <xdr:cNvPr id="10656" name="Rectangle 416"/>
        <xdr:cNvSpPr>
          <a:spLocks noChangeArrowheads="1"/>
        </xdr:cNvSpPr>
      </xdr:nvSpPr>
      <xdr:spPr bwMode="auto">
        <a:xfrm>
          <a:off x="19621500" y="164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60.0</a:t>
          </a:r>
        </a:p>
      </xdr:txBody>
    </xdr:sp>
    <xdr:clientData/>
  </xdr:twoCellAnchor>
  <xdr:twoCellAnchor>
    <xdr:from>
      <xdr:col>30</xdr:col>
      <xdr:colOff>504825</xdr:colOff>
      <xdr:row>8</xdr:row>
      <xdr:rowOff>85725</xdr:rowOff>
    </xdr:from>
    <xdr:to>
      <xdr:col>32</xdr:col>
      <xdr:colOff>409575</xdr:colOff>
      <xdr:row>10</xdr:row>
      <xdr:rowOff>0</xdr:rowOff>
    </xdr:to>
    <xdr:sp macro="" textlink="">
      <xdr:nvSpPr>
        <xdr:cNvPr id="10657" name="Rectangle 417"/>
        <xdr:cNvSpPr>
          <a:spLocks noChangeArrowheads="1"/>
        </xdr:cNvSpPr>
      </xdr:nvSpPr>
      <xdr:spPr bwMode="auto">
        <a:xfrm>
          <a:off x="21078825" y="145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30</xdr:col>
      <xdr:colOff>504825</xdr:colOff>
      <xdr:row>9</xdr:row>
      <xdr:rowOff>104775</xdr:rowOff>
    </xdr:from>
    <xdr:to>
      <xdr:col>32</xdr:col>
      <xdr:colOff>409575</xdr:colOff>
      <xdr:row>11</xdr:row>
      <xdr:rowOff>19050</xdr:rowOff>
    </xdr:to>
    <xdr:sp macro="" textlink="">
      <xdr:nvSpPr>
        <xdr:cNvPr id="10658" name="Rectangle 418"/>
        <xdr:cNvSpPr>
          <a:spLocks noChangeArrowheads="1"/>
        </xdr:cNvSpPr>
      </xdr:nvSpPr>
      <xdr:spPr bwMode="auto">
        <a:xfrm>
          <a:off x="21078825" y="164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136.3</a:t>
          </a:r>
        </a:p>
      </xdr:txBody>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10659" name="Rectangle 419"/>
        <xdr:cNvSpPr>
          <a:spLocks noChangeArrowheads="1"/>
        </xdr:cNvSpPr>
      </xdr:nvSpPr>
      <xdr:spPr bwMode="auto">
        <a:xfrm>
          <a:off x="12830175" y="1971675"/>
          <a:ext cx="5076825" cy="2409825"/>
        </a:xfrm>
        <a:prstGeom prst="rect">
          <a:avLst/>
        </a:prstGeom>
        <a:solidFill>
          <a:srgbClr val="FFFFC8"/>
        </a:solidFill>
        <a:ln w="9525">
          <a:noFill/>
          <a:miter lim="800000"/>
          <a:headEnd/>
          <a:tailEnd/>
        </a:ln>
      </xdr:spPr>
    </xdr:sp>
    <xdr:clientData/>
  </xdr:twoCellAnchor>
  <xdr:twoCellAnchor>
    <xdr:from>
      <xdr:col>26</xdr:col>
      <xdr:colOff>266700</xdr:colOff>
      <xdr:row>11</xdr:row>
      <xdr:rowOff>85725</xdr:rowOff>
    </xdr:from>
    <xdr:to>
      <xdr:col>35</xdr:col>
      <xdr:colOff>123825</xdr:colOff>
      <xdr:row>25</xdr:row>
      <xdr:rowOff>95250</xdr:rowOff>
    </xdr:to>
    <xdr:sp macro="" textlink="">
      <xdr:nvSpPr>
        <xdr:cNvPr id="10660" name="Rectangle 420"/>
        <xdr:cNvSpPr>
          <a:spLocks noChangeArrowheads="1"/>
        </xdr:cNvSpPr>
      </xdr:nvSpPr>
      <xdr:spPr bwMode="auto">
        <a:xfrm>
          <a:off x="18097500" y="197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11</xdr:row>
      <xdr:rowOff>85725</xdr:rowOff>
    </xdr:from>
    <xdr:to>
      <xdr:col>31</xdr:col>
      <xdr:colOff>647700</xdr:colOff>
      <xdr:row>12</xdr:row>
      <xdr:rowOff>161925</xdr:rowOff>
    </xdr:to>
    <xdr:sp macro="" textlink="">
      <xdr:nvSpPr>
        <xdr:cNvPr id="10661" name="Rectangle 421"/>
        <xdr:cNvSpPr>
          <a:spLocks noChangeArrowheads="1"/>
        </xdr:cNvSpPr>
      </xdr:nvSpPr>
      <xdr:spPr bwMode="auto">
        <a:xfrm>
          <a:off x="18097500" y="197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将来負担比率の分析欄</a:t>
          </a:r>
        </a:p>
      </xdr:txBody>
    </xdr:sp>
    <xdr:clientData/>
  </xdr:twoCellAnchor>
  <xdr:twoCellAnchor>
    <xdr:from>
      <xdr:col>26</xdr:col>
      <xdr:colOff>390525</xdr:colOff>
      <xdr:row>13</xdr:row>
      <xdr:rowOff>57150</xdr:rowOff>
    </xdr:from>
    <xdr:to>
      <xdr:col>35</xdr:col>
      <xdr:colOff>0</xdr:colOff>
      <xdr:row>25</xdr:row>
      <xdr:rowOff>28575</xdr:rowOff>
    </xdr:to>
    <xdr:sp macro="" textlink="" fLocksText="0">
      <xdr:nvSpPr>
        <xdr:cNvPr id="10662" name="Text Box 422"/>
        <xdr:cNvSpPr txBox="1">
          <a:spLocks noChangeArrowheads="1"/>
        </xdr:cNvSpPr>
      </xdr:nvSpPr>
      <xdr:spPr bwMode="auto">
        <a:xfrm>
          <a:off x="18221325" y="228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r>
            <a:rPr lang="ja-JP" altLang="ja-JP" sz="1400">
              <a:latin typeface="+mn-lt"/>
              <a:ea typeface="+mn-ea"/>
              <a:cs typeface="+mn-cs"/>
            </a:rPr>
            <a:t>・</a:t>
          </a:r>
          <a:r>
            <a:rPr lang="ja-JP" altLang="en-US" sz="1400">
              <a:latin typeface="+mn-lt"/>
              <a:ea typeface="+mn-ea"/>
              <a:cs typeface="+mn-cs"/>
            </a:rPr>
            <a:t>退職手当負担見込額の減少や</a:t>
          </a:r>
          <a:r>
            <a:rPr lang="ja-JP" altLang="ja-JP" sz="1400">
              <a:latin typeface="+mn-lt"/>
              <a:ea typeface="+mn-ea"/>
              <a:cs typeface="+mn-cs"/>
            </a:rPr>
            <a:t>、土地開発公社先行取得用地買戻しによ</a:t>
          </a:r>
          <a:r>
            <a:rPr lang="ja-JP" altLang="en-US" sz="1400">
              <a:latin typeface="+mn-lt"/>
              <a:ea typeface="+mn-ea"/>
              <a:cs typeface="+mn-cs"/>
            </a:rPr>
            <a:t>る</a:t>
          </a:r>
          <a:r>
            <a:rPr lang="ja-JP" altLang="ja-JP" sz="1400">
              <a:latin typeface="+mn-lt"/>
              <a:ea typeface="+mn-ea"/>
              <a:cs typeface="+mn-cs"/>
            </a:rPr>
            <a:t>債務負担行為に基づく支出予定額</a:t>
          </a:r>
          <a:r>
            <a:rPr lang="ja-JP" altLang="en-US" sz="1400">
              <a:latin typeface="+mn-lt"/>
              <a:ea typeface="+mn-ea"/>
              <a:cs typeface="+mn-cs"/>
            </a:rPr>
            <a:t>の</a:t>
          </a:r>
          <a:r>
            <a:rPr lang="ja-JP" altLang="ja-JP" sz="1400">
              <a:latin typeface="+mn-lt"/>
              <a:ea typeface="+mn-ea"/>
              <a:cs typeface="+mn-cs"/>
            </a:rPr>
            <a:t>減少</a:t>
          </a:r>
          <a:r>
            <a:rPr lang="ja-JP" altLang="en-US" sz="1400">
              <a:latin typeface="+mn-lt"/>
              <a:ea typeface="+mn-ea"/>
              <a:cs typeface="+mn-cs"/>
            </a:rPr>
            <a:t>により</a:t>
          </a:r>
          <a:r>
            <a:rPr lang="ja-JP" altLang="ja-JP" sz="1400">
              <a:latin typeface="+mn-lt"/>
              <a:ea typeface="+mn-ea"/>
              <a:cs typeface="+mn-cs"/>
            </a:rPr>
            <a:t>、比率が対前年度比で減少した。</a:t>
          </a:r>
        </a:p>
        <a:p>
          <a:r>
            <a:rPr lang="ja-JP" altLang="ja-JP" sz="1400">
              <a:latin typeface="+mn-lt"/>
              <a:ea typeface="+mn-ea"/>
              <a:cs typeface="+mn-cs"/>
            </a:rPr>
            <a:t>今後は、合併特例債を財源とした大型事業の縮小による地方債現在高の減少が見込まれるが、後世への負担を軽減するよう、新規事業の実施にあたっては慎重に峻別を行い、財政の健全化を図る。</a:t>
          </a:r>
          <a:endParaRPr lang="ja-JP" altLang="en-US" sz="1600" b="0" i="0" u="none" strike="noStrike" baseline="0">
            <a:solidFill>
              <a:srgbClr val="000000"/>
            </a:solidFill>
            <a:latin typeface="ＭＳ Ｐゴシック"/>
            <a:ea typeface="ＭＳ Ｐゴシック"/>
          </a:endParaRPr>
        </a:p>
      </xdr:txBody>
    </xdr:sp>
    <xdr:clientData/>
  </xdr:twoCellAnchor>
  <xdr:oneCellAnchor>
    <xdr:from>
      <xdr:col>18</xdr:col>
      <xdr:colOff>485775</xdr:colOff>
      <xdr:row>10</xdr:row>
      <xdr:rowOff>104775</xdr:rowOff>
    </xdr:from>
    <xdr:ext cx="190500" cy="171450"/>
    <xdr:sp macro="" textlink="">
      <xdr:nvSpPr>
        <xdr:cNvPr id="10663" name="Text Box 423"/>
        <xdr:cNvSpPr txBox="1">
          <a:spLocks noChangeArrowheads="1"/>
        </xdr:cNvSpPr>
      </xdr:nvSpPr>
      <xdr:spPr bwMode="auto">
        <a:xfrm>
          <a:off x="12830175" y="181927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25</xdr:row>
      <xdr:rowOff>95250</xdr:rowOff>
    </xdr:from>
    <xdr:to>
      <xdr:col>26</xdr:col>
      <xdr:colOff>76200</xdr:colOff>
      <xdr:row>25</xdr:row>
      <xdr:rowOff>95250</xdr:rowOff>
    </xdr:to>
    <xdr:sp macro="" textlink="">
      <xdr:nvSpPr>
        <xdr:cNvPr id="10664" name="Line 424"/>
        <xdr:cNvSpPr>
          <a:spLocks noChangeShapeType="1"/>
        </xdr:cNvSpPr>
      </xdr:nvSpPr>
      <xdr:spPr bwMode="auto">
        <a:xfrm>
          <a:off x="12830175" y="43815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24</xdr:row>
      <xdr:rowOff>152400</xdr:rowOff>
    </xdr:from>
    <xdr:to>
      <xdr:col>18</xdr:col>
      <xdr:colOff>485775</xdr:colOff>
      <xdr:row>26</xdr:row>
      <xdr:rowOff>19050</xdr:rowOff>
    </xdr:to>
    <xdr:sp macro="" textlink="">
      <xdr:nvSpPr>
        <xdr:cNvPr id="10665" name="Text Box 425"/>
        <xdr:cNvSpPr txBox="1">
          <a:spLocks noChangeArrowheads="1"/>
        </xdr:cNvSpPr>
      </xdr:nvSpPr>
      <xdr:spPr bwMode="auto">
        <a:xfrm>
          <a:off x="12068175" y="426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250.0</a:t>
          </a:r>
        </a:p>
      </xdr:txBody>
    </xdr:sp>
    <xdr:clientData/>
  </xdr:twoCellAnchor>
  <xdr:twoCellAnchor>
    <xdr:from>
      <xdr:col>18</xdr:col>
      <xdr:colOff>485775</xdr:colOff>
      <xdr:row>23</xdr:row>
      <xdr:rowOff>38100</xdr:rowOff>
    </xdr:from>
    <xdr:to>
      <xdr:col>26</xdr:col>
      <xdr:colOff>76200</xdr:colOff>
      <xdr:row>23</xdr:row>
      <xdr:rowOff>38100</xdr:rowOff>
    </xdr:to>
    <xdr:sp macro="" textlink="">
      <xdr:nvSpPr>
        <xdr:cNvPr id="10666" name="Line 426"/>
        <xdr:cNvSpPr>
          <a:spLocks noChangeShapeType="1"/>
        </xdr:cNvSpPr>
      </xdr:nvSpPr>
      <xdr:spPr bwMode="auto">
        <a:xfrm>
          <a:off x="12830175" y="398145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22</xdr:row>
      <xdr:rowOff>95250</xdr:rowOff>
    </xdr:from>
    <xdr:to>
      <xdr:col>18</xdr:col>
      <xdr:colOff>485775</xdr:colOff>
      <xdr:row>23</xdr:row>
      <xdr:rowOff>133350</xdr:rowOff>
    </xdr:to>
    <xdr:sp macro="" textlink="">
      <xdr:nvSpPr>
        <xdr:cNvPr id="10667" name="Text Box 427"/>
        <xdr:cNvSpPr txBox="1">
          <a:spLocks noChangeArrowheads="1"/>
        </xdr:cNvSpPr>
      </xdr:nvSpPr>
      <xdr:spPr bwMode="auto">
        <a:xfrm>
          <a:off x="12068175" y="386715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200.0</a:t>
          </a:r>
        </a:p>
      </xdr:txBody>
    </xdr:sp>
    <xdr:clientData/>
  </xdr:twoCellAnchor>
  <xdr:twoCellAnchor>
    <xdr:from>
      <xdr:col>18</xdr:col>
      <xdr:colOff>485775</xdr:colOff>
      <xdr:row>20</xdr:row>
      <xdr:rowOff>152400</xdr:rowOff>
    </xdr:from>
    <xdr:to>
      <xdr:col>26</xdr:col>
      <xdr:colOff>76200</xdr:colOff>
      <xdr:row>20</xdr:row>
      <xdr:rowOff>152400</xdr:rowOff>
    </xdr:to>
    <xdr:sp macro="" textlink="">
      <xdr:nvSpPr>
        <xdr:cNvPr id="10668" name="Line 428"/>
        <xdr:cNvSpPr>
          <a:spLocks noChangeShapeType="1"/>
        </xdr:cNvSpPr>
      </xdr:nvSpPr>
      <xdr:spPr bwMode="auto">
        <a:xfrm>
          <a:off x="12830175" y="3581400"/>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20</xdr:row>
      <xdr:rowOff>38100</xdr:rowOff>
    </xdr:from>
    <xdr:to>
      <xdr:col>18</xdr:col>
      <xdr:colOff>485775</xdr:colOff>
      <xdr:row>21</xdr:row>
      <xdr:rowOff>76200</xdr:rowOff>
    </xdr:to>
    <xdr:sp macro="" textlink="">
      <xdr:nvSpPr>
        <xdr:cNvPr id="10669" name="Text Box 429"/>
        <xdr:cNvSpPr txBox="1">
          <a:spLocks noChangeArrowheads="1"/>
        </xdr:cNvSpPr>
      </xdr:nvSpPr>
      <xdr:spPr bwMode="auto">
        <a:xfrm>
          <a:off x="12068175" y="34671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150.0</a:t>
          </a:r>
        </a:p>
      </xdr:txBody>
    </xdr:sp>
    <xdr:clientData/>
  </xdr:twoCellAnchor>
  <xdr:twoCellAnchor>
    <xdr:from>
      <xdr:col>18</xdr:col>
      <xdr:colOff>485775</xdr:colOff>
      <xdr:row>18</xdr:row>
      <xdr:rowOff>85725</xdr:rowOff>
    </xdr:from>
    <xdr:to>
      <xdr:col>26</xdr:col>
      <xdr:colOff>76200</xdr:colOff>
      <xdr:row>18</xdr:row>
      <xdr:rowOff>85725</xdr:rowOff>
    </xdr:to>
    <xdr:sp macro="" textlink="">
      <xdr:nvSpPr>
        <xdr:cNvPr id="10670" name="Line 430"/>
        <xdr:cNvSpPr>
          <a:spLocks noChangeShapeType="1"/>
        </xdr:cNvSpPr>
      </xdr:nvSpPr>
      <xdr:spPr bwMode="auto">
        <a:xfrm>
          <a:off x="12830175" y="31718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17</xdr:row>
      <xdr:rowOff>142875</xdr:rowOff>
    </xdr:from>
    <xdr:to>
      <xdr:col>18</xdr:col>
      <xdr:colOff>485775</xdr:colOff>
      <xdr:row>19</xdr:row>
      <xdr:rowOff>9525</xdr:rowOff>
    </xdr:to>
    <xdr:sp macro="" textlink="">
      <xdr:nvSpPr>
        <xdr:cNvPr id="10671" name="Text Box 431"/>
        <xdr:cNvSpPr txBox="1">
          <a:spLocks noChangeArrowheads="1"/>
        </xdr:cNvSpPr>
      </xdr:nvSpPr>
      <xdr:spPr bwMode="auto">
        <a:xfrm>
          <a:off x="12068175" y="30575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a:t>
          </a:r>
        </a:p>
      </xdr:txBody>
    </xdr:sp>
    <xdr:clientData/>
  </xdr:twoCellAnchor>
  <xdr:twoCellAnchor>
    <xdr:from>
      <xdr:col>18</xdr:col>
      <xdr:colOff>485775</xdr:colOff>
      <xdr:row>16</xdr:row>
      <xdr:rowOff>28575</xdr:rowOff>
    </xdr:from>
    <xdr:to>
      <xdr:col>26</xdr:col>
      <xdr:colOff>76200</xdr:colOff>
      <xdr:row>16</xdr:row>
      <xdr:rowOff>28575</xdr:rowOff>
    </xdr:to>
    <xdr:sp macro="" textlink="">
      <xdr:nvSpPr>
        <xdr:cNvPr id="10672" name="Line 432"/>
        <xdr:cNvSpPr>
          <a:spLocks noChangeShapeType="1"/>
        </xdr:cNvSpPr>
      </xdr:nvSpPr>
      <xdr:spPr bwMode="auto">
        <a:xfrm>
          <a:off x="12830175" y="277177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15</xdr:row>
      <xdr:rowOff>85725</xdr:rowOff>
    </xdr:from>
    <xdr:to>
      <xdr:col>18</xdr:col>
      <xdr:colOff>485775</xdr:colOff>
      <xdr:row>16</xdr:row>
      <xdr:rowOff>123825</xdr:rowOff>
    </xdr:to>
    <xdr:sp macro="" textlink="">
      <xdr:nvSpPr>
        <xdr:cNvPr id="10673" name="Text Box 433"/>
        <xdr:cNvSpPr txBox="1">
          <a:spLocks noChangeArrowheads="1"/>
        </xdr:cNvSpPr>
      </xdr:nvSpPr>
      <xdr:spPr bwMode="auto">
        <a:xfrm>
          <a:off x="12068175" y="26574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50.0</a:t>
          </a:r>
        </a:p>
      </xdr:txBody>
    </xdr:sp>
    <xdr:clientData/>
  </xdr:twoCellAnchor>
  <xdr:twoCellAnchor>
    <xdr:from>
      <xdr:col>18</xdr:col>
      <xdr:colOff>485775</xdr:colOff>
      <xdr:row>13</xdr:row>
      <xdr:rowOff>142875</xdr:rowOff>
    </xdr:from>
    <xdr:to>
      <xdr:col>26</xdr:col>
      <xdr:colOff>76200</xdr:colOff>
      <xdr:row>13</xdr:row>
      <xdr:rowOff>142875</xdr:rowOff>
    </xdr:to>
    <xdr:sp macro="" textlink="">
      <xdr:nvSpPr>
        <xdr:cNvPr id="10674" name="Line 434"/>
        <xdr:cNvSpPr>
          <a:spLocks noChangeShapeType="1"/>
        </xdr:cNvSpPr>
      </xdr:nvSpPr>
      <xdr:spPr bwMode="auto">
        <a:xfrm>
          <a:off x="12830175" y="2371725"/>
          <a:ext cx="5076825" cy="0"/>
        </a:xfrm>
        <a:prstGeom prst="line">
          <a:avLst/>
        </a:prstGeom>
        <a:noFill/>
        <a:ln w="9525">
          <a:solidFill>
            <a:srgbClr val="D8D8D8"/>
          </a:solidFill>
          <a:round/>
          <a:headEnd/>
          <a:tailEnd/>
        </a:ln>
      </xdr:spPr>
    </xdr:sp>
    <xdr:clientData/>
  </xdr:twoCellAnchor>
  <xdr:twoCellAnchor editAs="oneCell">
    <xdr:from>
      <xdr:col>17</xdr:col>
      <xdr:colOff>409575</xdr:colOff>
      <xdr:row>13</xdr:row>
      <xdr:rowOff>28575</xdr:rowOff>
    </xdr:from>
    <xdr:to>
      <xdr:col>18</xdr:col>
      <xdr:colOff>485775</xdr:colOff>
      <xdr:row>14</xdr:row>
      <xdr:rowOff>66675</xdr:rowOff>
    </xdr:to>
    <xdr:sp macro="" textlink="">
      <xdr:nvSpPr>
        <xdr:cNvPr id="10675" name="Text Box 435"/>
        <xdr:cNvSpPr txBox="1">
          <a:spLocks noChangeArrowheads="1"/>
        </xdr:cNvSpPr>
      </xdr:nvSpPr>
      <xdr:spPr bwMode="auto">
        <a:xfrm>
          <a:off x="12068175" y="2257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11</xdr:row>
      <xdr:rowOff>85725</xdr:rowOff>
    </xdr:from>
    <xdr:to>
      <xdr:col>26</xdr:col>
      <xdr:colOff>76200</xdr:colOff>
      <xdr:row>11</xdr:row>
      <xdr:rowOff>85725</xdr:rowOff>
    </xdr:to>
    <xdr:sp macro="" textlink="">
      <xdr:nvSpPr>
        <xdr:cNvPr id="10676" name="Line 436"/>
        <xdr:cNvSpPr>
          <a:spLocks noChangeShapeType="1"/>
        </xdr:cNvSpPr>
      </xdr:nvSpPr>
      <xdr:spPr bwMode="auto">
        <a:xfrm>
          <a:off x="12830175" y="1971675"/>
          <a:ext cx="5076825" cy="0"/>
        </a:xfrm>
        <a:prstGeom prst="line">
          <a:avLst/>
        </a:prstGeom>
        <a:noFill/>
        <a:ln w="9525">
          <a:solidFill>
            <a:srgbClr val="D8D8D8"/>
          </a:solidFill>
          <a:round/>
          <a:headEnd/>
          <a:tailEnd/>
        </a:ln>
      </xdr:spPr>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10677" name="将来負担の状況グラフ枠"/>
        <xdr:cNvSpPr>
          <a:spLocks noChangeArrowheads="1"/>
        </xdr:cNvSpPr>
      </xdr:nvSpPr>
      <xdr:spPr bwMode="auto">
        <a:xfrm>
          <a:off x="12830175" y="1971675"/>
          <a:ext cx="5076825" cy="2409825"/>
        </a:xfrm>
        <a:prstGeom prst="rect">
          <a:avLst/>
        </a:prstGeom>
        <a:noFill/>
        <a:ln w="19050">
          <a:solidFill>
            <a:srgbClr val="000000"/>
          </a:solidFill>
          <a:miter lim="800000"/>
          <a:headEnd/>
          <a:tailEnd/>
        </a:ln>
      </xdr:spPr>
    </xdr:sp>
    <xdr:clientData/>
  </xdr:twoCellAnchor>
  <xdr:twoCellAnchor>
    <xdr:from>
      <xdr:col>24</xdr:col>
      <xdr:colOff>561975</xdr:colOff>
      <xdr:row>14</xdr:row>
      <xdr:rowOff>9525</xdr:rowOff>
    </xdr:from>
    <xdr:to>
      <xdr:col>24</xdr:col>
      <xdr:colOff>561975</xdr:colOff>
      <xdr:row>22</xdr:row>
      <xdr:rowOff>123825</xdr:rowOff>
    </xdr:to>
    <xdr:sp macro="" textlink="">
      <xdr:nvSpPr>
        <xdr:cNvPr id="10678" name="Line 438"/>
        <xdr:cNvSpPr>
          <a:spLocks noChangeShapeType="1"/>
        </xdr:cNvSpPr>
      </xdr:nvSpPr>
      <xdr:spPr bwMode="auto">
        <a:xfrm flipV="1">
          <a:off x="17021175" y="2409825"/>
          <a:ext cx="0" cy="1485900"/>
        </a:xfrm>
        <a:prstGeom prst="line">
          <a:avLst/>
        </a:prstGeom>
        <a:noFill/>
        <a:ln w="63500">
          <a:solidFill>
            <a:srgbClr val="808080"/>
          </a:solidFill>
          <a:round/>
          <a:headEnd/>
          <a:tailEnd/>
        </a:ln>
      </xdr:spPr>
    </xdr:sp>
    <xdr:clientData/>
  </xdr:twoCellAnchor>
  <xdr:twoCellAnchor editAs="oneCell">
    <xdr:from>
      <xdr:col>24</xdr:col>
      <xdr:colOff>647700</xdr:colOff>
      <xdr:row>22</xdr:row>
      <xdr:rowOff>123825</xdr:rowOff>
    </xdr:from>
    <xdr:to>
      <xdr:col>26</xdr:col>
      <xdr:colOff>38100</xdr:colOff>
      <xdr:row>23</xdr:row>
      <xdr:rowOff>161925</xdr:rowOff>
    </xdr:to>
    <xdr:sp macro="" textlink="">
      <xdr:nvSpPr>
        <xdr:cNvPr id="10679" name="将来負担の状況最小値テキスト"/>
        <xdr:cNvSpPr txBox="1">
          <a:spLocks noChangeArrowheads="1"/>
        </xdr:cNvSpPr>
      </xdr:nvSpPr>
      <xdr:spPr bwMode="auto">
        <a:xfrm>
          <a:off x="17106900" y="38957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189.1</a:t>
          </a:r>
        </a:p>
      </xdr:txBody>
    </xdr:sp>
    <xdr:clientData/>
  </xdr:twoCellAnchor>
  <xdr:twoCellAnchor>
    <xdr:from>
      <xdr:col>24</xdr:col>
      <xdr:colOff>466725</xdr:colOff>
      <xdr:row>22</xdr:row>
      <xdr:rowOff>123825</xdr:rowOff>
    </xdr:from>
    <xdr:to>
      <xdr:col>24</xdr:col>
      <xdr:colOff>647700</xdr:colOff>
      <xdr:row>22</xdr:row>
      <xdr:rowOff>123825</xdr:rowOff>
    </xdr:to>
    <xdr:sp macro="" textlink="">
      <xdr:nvSpPr>
        <xdr:cNvPr id="10680" name="Line 440"/>
        <xdr:cNvSpPr>
          <a:spLocks noChangeShapeType="1"/>
        </xdr:cNvSpPr>
      </xdr:nvSpPr>
      <xdr:spPr bwMode="auto">
        <a:xfrm>
          <a:off x="16925925" y="3895725"/>
          <a:ext cx="180975" cy="0"/>
        </a:xfrm>
        <a:prstGeom prst="line">
          <a:avLst/>
        </a:prstGeom>
        <a:noFill/>
        <a:ln w="19050">
          <a:solidFill>
            <a:srgbClr val="000000"/>
          </a:solidFill>
          <a:round/>
          <a:headEnd/>
          <a:tailEnd/>
        </a:ln>
      </xdr:spPr>
    </xdr:sp>
    <xdr:clientData/>
  </xdr:twoCellAnchor>
  <xdr:twoCellAnchor editAs="oneCell">
    <xdr:from>
      <xdr:col>24</xdr:col>
      <xdr:colOff>647700</xdr:colOff>
      <xdr:row>12</xdr:row>
      <xdr:rowOff>123825</xdr:rowOff>
    </xdr:from>
    <xdr:to>
      <xdr:col>26</xdr:col>
      <xdr:colOff>38100</xdr:colOff>
      <xdr:row>13</xdr:row>
      <xdr:rowOff>161925</xdr:rowOff>
    </xdr:to>
    <xdr:sp macro="" textlink="">
      <xdr:nvSpPr>
        <xdr:cNvPr id="10681" name="将来負担の状況最大値テキスト"/>
        <xdr:cNvSpPr txBox="1">
          <a:spLocks noChangeArrowheads="1"/>
        </xdr:cNvSpPr>
      </xdr:nvSpPr>
      <xdr:spPr bwMode="auto">
        <a:xfrm>
          <a:off x="17106900" y="21812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5.2</a:t>
          </a:r>
        </a:p>
      </xdr:txBody>
    </xdr:sp>
    <xdr:clientData/>
  </xdr:twoCellAnchor>
  <xdr:twoCellAnchor>
    <xdr:from>
      <xdr:col>24</xdr:col>
      <xdr:colOff>466725</xdr:colOff>
      <xdr:row>14</xdr:row>
      <xdr:rowOff>9525</xdr:rowOff>
    </xdr:from>
    <xdr:to>
      <xdr:col>24</xdr:col>
      <xdr:colOff>647700</xdr:colOff>
      <xdr:row>14</xdr:row>
      <xdr:rowOff>9525</xdr:rowOff>
    </xdr:to>
    <xdr:sp macro="" textlink="">
      <xdr:nvSpPr>
        <xdr:cNvPr id="10682" name="Line 442"/>
        <xdr:cNvSpPr>
          <a:spLocks noChangeShapeType="1"/>
        </xdr:cNvSpPr>
      </xdr:nvSpPr>
      <xdr:spPr bwMode="auto">
        <a:xfrm>
          <a:off x="16925925" y="2409825"/>
          <a:ext cx="180975" cy="0"/>
        </a:xfrm>
        <a:prstGeom prst="line">
          <a:avLst/>
        </a:prstGeom>
        <a:noFill/>
        <a:ln w="19050">
          <a:solidFill>
            <a:srgbClr val="000000"/>
          </a:solidFill>
          <a:round/>
          <a:headEnd/>
          <a:tailEnd/>
        </a:ln>
      </xdr:spPr>
    </xdr:sp>
    <xdr:clientData/>
  </xdr:twoCellAnchor>
  <xdr:twoCellAnchor>
    <xdr:from>
      <xdr:col>23</xdr:col>
      <xdr:colOff>409575</xdr:colOff>
      <xdr:row>19</xdr:row>
      <xdr:rowOff>133350</xdr:rowOff>
    </xdr:from>
    <xdr:to>
      <xdr:col>24</xdr:col>
      <xdr:colOff>561975</xdr:colOff>
      <xdr:row>20</xdr:row>
      <xdr:rowOff>123825</xdr:rowOff>
    </xdr:to>
    <xdr:sp macro="" textlink="">
      <xdr:nvSpPr>
        <xdr:cNvPr id="10683" name="Line 443"/>
        <xdr:cNvSpPr>
          <a:spLocks noChangeShapeType="1"/>
        </xdr:cNvSpPr>
      </xdr:nvSpPr>
      <xdr:spPr bwMode="auto">
        <a:xfrm flipV="1">
          <a:off x="16182975" y="3390900"/>
          <a:ext cx="838200" cy="161925"/>
        </a:xfrm>
        <a:prstGeom prst="line">
          <a:avLst/>
        </a:prstGeom>
        <a:noFill/>
        <a:ln w="6350">
          <a:solidFill>
            <a:srgbClr val="FF0000"/>
          </a:solidFill>
          <a:round/>
          <a:headEnd/>
          <a:tailEnd/>
        </a:ln>
      </xdr:spPr>
    </xdr:sp>
    <xdr:clientData/>
  </xdr:twoCellAnchor>
  <xdr:twoCellAnchor editAs="oneCell">
    <xdr:from>
      <xdr:col>24</xdr:col>
      <xdr:colOff>647700</xdr:colOff>
      <xdr:row>15</xdr:row>
      <xdr:rowOff>142875</xdr:rowOff>
    </xdr:from>
    <xdr:to>
      <xdr:col>26</xdr:col>
      <xdr:colOff>38100</xdr:colOff>
      <xdr:row>17</xdr:row>
      <xdr:rowOff>9525</xdr:rowOff>
    </xdr:to>
    <xdr:sp macro="" textlink="">
      <xdr:nvSpPr>
        <xdr:cNvPr id="10684" name="将来負担の状況平均値テキスト"/>
        <xdr:cNvSpPr txBox="1">
          <a:spLocks noChangeArrowheads="1"/>
        </xdr:cNvSpPr>
      </xdr:nvSpPr>
      <xdr:spPr bwMode="auto">
        <a:xfrm>
          <a:off x="17106900" y="27146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64.6</a:t>
          </a:r>
        </a:p>
      </xdr:txBody>
    </xdr:sp>
    <xdr:clientData/>
  </xdr:twoCellAnchor>
  <xdr:twoCellAnchor>
    <xdr:from>
      <xdr:col>24</xdr:col>
      <xdr:colOff>504825</xdr:colOff>
      <xdr:row>16</xdr:row>
      <xdr:rowOff>95250</xdr:rowOff>
    </xdr:from>
    <xdr:to>
      <xdr:col>24</xdr:col>
      <xdr:colOff>609600</xdr:colOff>
      <xdr:row>17</xdr:row>
      <xdr:rowOff>28575</xdr:rowOff>
    </xdr:to>
    <xdr:sp macro="" textlink="">
      <xdr:nvSpPr>
        <xdr:cNvPr id="10685" name="AutoShape 445"/>
        <xdr:cNvSpPr>
          <a:spLocks noChangeArrowheads="1"/>
        </xdr:cNvSpPr>
      </xdr:nvSpPr>
      <xdr:spPr bwMode="auto">
        <a:xfrm>
          <a:off x="16964025" y="28384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20</xdr:row>
      <xdr:rowOff>123825</xdr:rowOff>
    </xdr:from>
    <xdr:to>
      <xdr:col>23</xdr:col>
      <xdr:colOff>409575</xdr:colOff>
      <xdr:row>21</xdr:row>
      <xdr:rowOff>85725</xdr:rowOff>
    </xdr:to>
    <xdr:sp macro="" textlink="">
      <xdr:nvSpPr>
        <xdr:cNvPr id="10686" name="Line 446"/>
        <xdr:cNvSpPr>
          <a:spLocks noChangeShapeType="1"/>
        </xdr:cNvSpPr>
      </xdr:nvSpPr>
      <xdr:spPr bwMode="auto">
        <a:xfrm flipV="1">
          <a:off x="15287625" y="3552825"/>
          <a:ext cx="895350" cy="133350"/>
        </a:xfrm>
        <a:prstGeom prst="line">
          <a:avLst/>
        </a:prstGeom>
        <a:noFill/>
        <a:ln w="6350">
          <a:solidFill>
            <a:srgbClr val="FF0000"/>
          </a:solidFill>
          <a:round/>
          <a:headEnd/>
          <a:tailEnd/>
        </a:ln>
      </xdr:spPr>
    </xdr:sp>
    <xdr:clientData/>
  </xdr:twoCellAnchor>
  <xdr:twoCellAnchor>
    <xdr:from>
      <xdr:col>23</xdr:col>
      <xdr:colOff>352425</xdr:colOff>
      <xdr:row>17</xdr:row>
      <xdr:rowOff>19050</xdr:rowOff>
    </xdr:from>
    <xdr:to>
      <xdr:col>23</xdr:col>
      <xdr:colOff>457200</xdr:colOff>
      <xdr:row>17</xdr:row>
      <xdr:rowOff>114300</xdr:rowOff>
    </xdr:to>
    <xdr:sp macro="" textlink="">
      <xdr:nvSpPr>
        <xdr:cNvPr id="10687" name="AutoShape 447"/>
        <xdr:cNvSpPr>
          <a:spLocks noChangeArrowheads="1"/>
        </xdr:cNvSpPr>
      </xdr:nvSpPr>
      <xdr:spPr bwMode="auto">
        <a:xfrm>
          <a:off x="16125825" y="29337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15</xdr:row>
      <xdr:rowOff>152400</xdr:rowOff>
    </xdr:from>
    <xdr:to>
      <xdr:col>24</xdr:col>
      <xdr:colOff>76200</xdr:colOff>
      <xdr:row>17</xdr:row>
      <xdr:rowOff>19050</xdr:rowOff>
    </xdr:to>
    <xdr:sp macro="" textlink="">
      <xdr:nvSpPr>
        <xdr:cNvPr id="10688" name="Text Box 448"/>
        <xdr:cNvSpPr txBox="1">
          <a:spLocks noChangeArrowheads="1"/>
        </xdr:cNvSpPr>
      </xdr:nvSpPr>
      <xdr:spPr bwMode="auto">
        <a:xfrm>
          <a:off x="15801975" y="27241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75.9</a:t>
          </a:r>
        </a:p>
      </xdr:txBody>
    </xdr:sp>
    <xdr:clientData/>
  </xdr:twoCellAnchor>
  <xdr:twoCellAnchor>
    <xdr:from>
      <xdr:col>21</xdr:col>
      <xdr:colOff>0</xdr:colOff>
      <xdr:row>21</xdr:row>
      <xdr:rowOff>85725</xdr:rowOff>
    </xdr:from>
    <xdr:to>
      <xdr:col>22</xdr:col>
      <xdr:colOff>200025</xdr:colOff>
      <xdr:row>22</xdr:row>
      <xdr:rowOff>0</xdr:rowOff>
    </xdr:to>
    <xdr:sp macro="" textlink="">
      <xdr:nvSpPr>
        <xdr:cNvPr id="10689" name="Line 449"/>
        <xdr:cNvSpPr>
          <a:spLocks noChangeShapeType="1"/>
        </xdr:cNvSpPr>
      </xdr:nvSpPr>
      <xdr:spPr bwMode="auto">
        <a:xfrm flipV="1">
          <a:off x="14401800" y="3686175"/>
          <a:ext cx="885825" cy="85725"/>
        </a:xfrm>
        <a:prstGeom prst="line">
          <a:avLst/>
        </a:prstGeom>
        <a:noFill/>
        <a:ln w="6350">
          <a:solidFill>
            <a:srgbClr val="FF0000"/>
          </a:solidFill>
          <a:round/>
          <a:headEnd/>
          <a:tailEnd/>
        </a:ln>
      </xdr:spPr>
    </xdr:sp>
    <xdr:clientData/>
  </xdr:twoCellAnchor>
  <xdr:twoCellAnchor>
    <xdr:from>
      <xdr:col>22</xdr:col>
      <xdr:colOff>152400</xdr:colOff>
      <xdr:row>17</xdr:row>
      <xdr:rowOff>161925</xdr:rowOff>
    </xdr:from>
    <xdr:to>
      <xdr:col>22</xdr:col>
      <xdr:colOff>257175</xdr:colOff>
      <xdr:row>18</xdr:row>
      <xdr:rowOff>95250</xdr:rowOff>
    </xdr:to>
    <xdr:sp macro="" textlink="">
      <xdr:nvSpPr>
        <xdr:cNvPr id="10690" name="AutoShape 450"/>
        <xdr:cNvSpPr>
          <a:spLocks noChangeArrowheads="1"/>
        </xdr:cNvSpPr>
      </xdr:nvSpPr>
      <xdr:spPr bwMode="auto">
        <a:xfrm>
          <a:off x="15240000" y="30765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16</xdr:row>
      <xdr:rowOff>133350</xdr:rowOff>
    </xdr:from>
    <xdr:to>
      <xdr:col>22</xdr:col>
      <xdr:colOff>581025</xdr:colOff>
      <xdr:row>18</xdr:row>
      <xdr:rowOff>0</xdr:rowOff>
    </xdr:to>
    <xdr:sp macro="" textlink="">
      <xdr:nvSpPr>
        <xdr:cNvPr id="10691" name="Text Box 451"/>
        <xdr:cNvSpPr txBox="1">
          <a:spLocks noChangeArrowheads="1"/>
        </xdr:cNvSpPr>
      </xdr:nvSpPr>
      <xdr:spPr bwMode="auto">
        <a:xfrm>
          <a:off x="14906625" y="28765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94.6</a:t>
          </a:r>
        </a:p>
      </xdr:txBody>
    </xdr:sp>
    <xdr:clientData/>
  </xdr:twoCellAnchor>
  <xdr:twoCellAnchor>
    <xdr:from>
      <xdr:col>19</xdr:col>
      <xdr:colOff>485775</xdr:colOff>
      <xdr:row>22</xdr:row>
      <xdr:rowOff>0</xdr:rowOff>
    </xdr:from>
    <xdr:to>
      <xdr:col>21</xdr:col>
      <xdr:colOff>0</xdr:colOff>
      <xdr:row>22</xdr:row>
      <xdr:rowOff>76200</xdr:rowOff>
    </xdr:to>
    <xdr:sp macro="" textlink="">
      <xdr:nvSpPr>
        <xdr:cNvPr id="10692" name="Line 452"/>
        <xdr:cNvSpPr>
          <a:spLocks noChangeShapeType="1"/>
        </xdr:cNvSpPr>
      </xdr:nvSpPr>
      <xdr:spPr bwMode="auto">
        <a:xfrm flipV="1">
          <a:off x="13515975" y="3771900"/>
          <a:ext cx="885825" cy="76200"/>
        </a:xfrm>
        <a:prstGeom prst="line">
          <a:avLst/>
        </a:prstGeom>
        <a:noFill/>
        <a:ln w="6350">
          <a:solidFill>
            <a:srgbClr val="FF0000"/>
          </a:solidFill>
          <a:round/>
          <a:headEnd/>
          <a:tailEnd/>
        </a:ln>
      </xdr:spPr>
    </xdr:sp>
    <xdr:clientData/>
  </xdr:twoCellAnchor>
  <xdr:twoCellAnchor>
    <xdr:from>
      <xdr:col>20</xdr:col>
      <xdr:colOff>638175</xdr:colOff>
      <xdr:row>18</xdr:row>
      <xdr:rowOff>123825</xdr:rowOff>
    </xdr:from>
    <xdr:to>
      <xdr:col>21</xdr:col>
      <xdr:colOff>47625</xdr:colOff>
      <xdr:row>19</xdr:row>
      <xdr:rowOff>47625</xdr:rowOff>
    </xdr:to>
    <xdr:sp macro="" textlink="">
      <xdr:nvSpPr>
        <xdr:cNvPr id="10693" name="AutoShape 453"/>
        <xdr:cNvSpPr>
          <a:spLocks noChangeArrowheads="1"/>
        </xdr:cNvSpPr>
      </xdr:nvSpPr>
      <xdr:spPr bwMode="auto">
        <a:xfrm>
          <a:off x="14354175" y="32099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17</xdr:row>
      <xdr:rowOff>85725</xdr:rowOff>
    </xdr:from>
    <xdr:to>
      <xdr:col>21</xdr:col>
      <xdr:colOff>381000</xdr:colOff>
      <xdr:row>18</xdr:row>
      <xdr:rowOff>123825</xdr:rowOff>
    </xdr:to>
    <xdr:sp macro="" textlink="">
      <xdr:nvSpPr>
        <xdr:cNvPr id="10694" name="Text Box 454"/>
        <xdr:cNvSpPr txBox="1">
          <a:spLocks noChangeArrowheads="1"/>
        </xdr:cNvSpPr>
      </xdr:nvSpPr>
      <xdr:spPr bwMode="auto">
        <a:xfrm>
          <a:off x="14020800" y="3000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110.3</a:t>
          </a:r>
        </a:p>
      </xdr:txBody>
    </xdr:sp>
    <xdr:clientData/>
  </xdr:twoCellAnchor>
  <xdr:twoCellAnchor>
    <xdr:from>
      <xdr:col>19</xdr:col>
      <xdr:colOff>428625</xdr:colOff>
      <xdr:row>19</xdr:row>
      <xdr:rowOff>57150</xdr:rowOff>
    </xdr:from>
    <xdr:to>
      <xdr:col>19</xdr:col>
      <xdr:colOff>533400</xdr:colOff>
      <xdr:row>19</xdr:row>
      <xdr:rowOff>161925</xdr:rowOff>
    </xdr:to>
    <xdr:sp macro="" textlink="">
      <xdr:nvSpPr>
        <xdr:cNvPr id="10695" name="AutoShape 455"/>
        <xdr:cNvSpPr>
          <a:spLocks noChangeArrowheads="1"/>
        </xdr:cNvSpPr>
      </xdr:nvSpPr>
      <xdr:spPr bwMode="auto">
        <a:xfrm>
          <a:off x="13458825" y="33147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18</xdr:row>
      <xdr:rowOff>28575</xdr:rowOff>
    </xdr:from>
    <xdr:to>
      <xdr:col>20</xdr:col>
      <xdr:colOff>180975</xdr:colOff>
      <xdr:row>19</xdr:row>
      <xdr:rowOff>66675</xdr:rowOff>
    </xdr:to>
    <xdr:sp macro="" textlink="">
      <xdr:nvSpPr>
        <xdr:cNvPr id="10696" name="Text Box 456"/>
        <xdr:cNvSpPr txBox="1">
          <a:spLocks noChangeArrowheads="1"/>
        </xdr:cNvSpPr>
      </xdr:nvSpPr>
      <xdr:spPr bwMode="auto">
        <a:xfrm>
          <a:off x="13134975" y="3114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124.2</a:t>
          </a:r>
        </a:p>
      </xdr:txBody>
    </xdr:sp>
    <xdr:clientData/>
  </xdr:twoCellAnchor>
  <xdr:twoCellAnchor editAs="oneCell">
    <xdr:from>
      <xdr:col>24</xdr:col>
      <xdr:colOff>447675</xdr:colOff>
      <xdr:row>25</xdr:row>
      <xdr:rowOff>161925</xdr:rowOff>
    </xdr:from>
    <xdr:to>
      <xdr:col>25</xdr:col>
      <xdr:colOff>523875</xdr:colOff>
      <xdr:row>27</xdr:row>
      <xdr:rowOff>28575</xdr:rowOff>
    </xdr:to>
    <xdr:sp macro="" textlink="">
      <xdr:nvSpPr>
        <xdr:cNvPr id="10697" name="Text Box 457"/>
        <xdr:cNvSpPr txBox="1">
          <a:spLocks noChangeArrowheads="1"/>
        </xdr:cNvSpPr>
      </xdr:nvSpPr>
      <xdr:spPr bwMode="auto">
        <a:xfrm>
          <a:off x="1690687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23</xdr:col>
      <xdr:colOff>295275</xdr:colOff>
      <xdr:row>25</xdr:row>
      <xdr:rowOff>161925</xdr:rowOff>
    </xdr:from>
    <xdr:to>
      <xdr:col>24</xdr:col>
      <xdr:colOff>371475</xdr:colOff>
      <xdr:row>27</xdr:row>
      <xdr:rowOff>28575</xdr:rowOff>
    </xdr:to>
    <xdr:sp macro="" textlink="">
      <xdr:nvSpPr>
        <xdr:cNvPr id="10698" name="Text Box 458"/>
        <xdr:cNvSpPr txBox="1">
          <a:spLocks noChangeArrowheads="1"/>
        </xdr:cNvSpPr>
      </xdr:nvSpPr>
      <xdr:spPr bwMode="auto">
        <a:xfrm>
          <a:off x="1606867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85725</xdr:colOff>
      <xdr:row>25</xdr:row>
      <xdr:rowOff>161925</xdr:rowOff>
    </xdr:from>
    <xdr:to>
      <xdr:col>23</xdr:col>
      <xdr:colOff>161925</xdr:colOff>
      <xdr:row>27</xdr:row>
      <xdr:rowOff>28575</xdr:rowOff>
    </xdr:to>
    <xdr:sp macro="" textlink="">
      <xdr:nvSpPr>
        <xdr:cNvPr id="10699" name="Text Box 459"/>
        <xdr:cNvSpPr txBox="1">
          <a:spLocks noChangeArrowheads="1"/>
        </xdr:cNvSpPr>
      </xdr:nvSpPr>
      <xdr:spPr bwMode="auto">
        <a:xfrm>
          <a:off x="1517332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571500</xdr:colOff>
      <xdr:row>25</xdr:row>
      <xdr:rowOff>161925</xdr:rowOff>
    </xdr:from>
    <xdr:to>
      <xdr:col>21</xdr:col>
      <xdr:colOff>647700</xdr:colOff>
      <xdr:row>27</xdr:row>
      <xdr:rowOff>28575</xdr:rowOff>
    </xdr:to>
    <xdr:sp macro="" textlink="">
      <xdr:nvSpPr>
        <xdr:cNvPr id="10700" name="Text Box 460"/>
        <xdr:cNvSpPr txBox="1">
          <a:spLocks noChangeArrowheads="1"/>
        </xdr:cNvSpPr>
      </xdr:nvSpPr>
      <xdr:spPr bwMode="auto">
        <a:xfrm>
          <a:off x="14287500"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19</xdr:col>
      <xdr:colOff>371475</xdr:colOff>
      <xdr:row>25</xdr:row>
      <xdr:rowOff>161925</xdr:rowOff>
    </xdr:from>
    <xdr:to>
      <xdr:col>20</xdr:col>
      <xdr:colOff>447675</xdr:colOff>
      <xdr:row>27</xdr:row>
      <xdr:rowOff>28575</xdr:rowOff>
    </xdr:to>
    <xdr:sp macro="" textlink="">
      <xdr:nvSpPr>
        <xdr:cNvPr id="10701" name="Text Box 461"/>
        <xdr:cNvSpPr txBox="1">
          <a:spLocks noChangeArrowheads="1"/>
        </xdr:cNvSpPr>
      </xdr:nvSpPr>
      <xdr:spPr bwMode="auto">
        <a:xfrm>
          <a:off x="1340167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24</xdr:col>
      <xdr:colOff>504825</xdr:colOff>
      <xdr:row>19</xdr:row>
      <xdr:rowOff>85725</xdr:rowOff>
    </xdr:from>
    <xdr:to>
      <xdr:col>24</xdr:col>
      <xdr:colOff>609600</xdr:colOff>
      <xdr:row>20</xdr:row>
      <xdr:rowOff>9525</xdr:rowOff>
    </xdr:to>
    <xdr:sp macro="" textlink="">
      <xdr:nvSpPr>
        <xdr:cNvPr id="10702" name="Oval 462"/>
        <xdr:cNvSpPr>
          <a:spLocks noChangeArrowheads="1"/>
        </xdr:cNvSpPr>
      </xdr:nvSpPr>
      <xdr:spPr bwMode="auto">
        <a:xfrm>
          <a:off x="16964025" y="33432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19</xdr:row>
      <xdr:rowOff>85725</xdr:rowOff>
    </xdr:from>
    <xdr:to>
      <xdr:col>26</xdr:col>
      <xdr:colOff>38100</xdr:colOff>
      <xdr:row>20</xdr:row>
      <xdr:rowOff>123825</xdr:rowOff>
    </xdr:to>
    <xdr:sp macro="" textlink="">
      <xdr:nvSpPr>
        <xdr:cNvPr id="10703" name="将来負担の状況該当値テキスト"/>
        <xdr:cNvSpPr txBox="1">
          <a:spLocks noChangeArrowheads="1"/>
        </xdr:cNvSpPr>
      </xdr:nvSpPr>
      <xdr:spPr bwMode="auto">
        <a:xfrm>
          <a:off x="17106900" y="33432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126.9</a:t>
          </a:r>
        </a:p>
      </xdr:txBody>
    </xdr:sp>
    <xdr:clientData/>
  </xdr:twoCellAnchor>
  <xdr:twoCellAnchor>
    <xdr:from>
      <xdr:col>23</xdr:col>
      <xdr:colOff>352425</xdr:colOff>
      <xdr:row>20</xdr:row>
      <xdr:rowOff>76200</xdr:rowOff>
    </xdr:from>
    <xdr:to>
      <xdr:col>23</xdr:col>
      <xdr:colOff>457200</xdr:colOff>
      <xdr:row>21</xdr:row>
      <xdr:rowOff>9525</xdr:rowOff>
    </xdr:to>
    <xdr:sp macro="" textlink="">
      <xdr:nvSpPr>
        <xdr:cNvPr id="10704" name="Oval 464"/>
        <xdr:cNvSpPr>
          <a:spLocks noChangeArrowheads="1"/>
        </xdr:cNvSpPr>
      </xdr:nvSpPr>
      <xdr:spPr bwMode="auto">
        <a:xfrm>
          <a:off x="16125825" y="35052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21</xdr:row>
      <xdr:rowOff>19050</xdr:rowOff>
    </xdr:from>
    <xdr:to>
      <xdr:col>24</xdr:col>
      <xdr:colOff>76200</xdr:colOff>
      <xdr:row>22</xdr:row>
      <xdr:rowOff>57150</xdr:rowOff>
    </xdr:to>
    <xdr:sp macro="" textlink="">
      <xdr:nvSpPr>
        <xdr:cNvPr id="10705" name="Text Box 465"/>
        <xdr:cNvSpPr txBox="1">
          <a:spLocks noChangeArrowheads="1"/>
        </xdr:cNvSpPr>
      </xdr:nvSpPr>
      <xdr:spPr bwMode="auto">
        <a:xfrm>
          <a:off x="15801975" y="36195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147.2</a:t>
          </a:r>
        </a:p>
      </xdr:txBody>
    </xdr:sp>
    <xdr:clientData/>
  </xdr:twoCellAnchor>
  <xdr:twoCellAnchor>
    <xdr:from>
      <xdr:col>22</xdr:col>
      <xdr:colOff>152400</xdr:colOff>
      <xdr:row>21</xdr:row>
      <xdr:rowOff>28575</xdr:rowOff>
    </xdr:from>
    <xdr:to>
      <xdr:col>22</xdr:col>
      <xdr:colOff>257175</xdr:colOff>
      <xdr:row>21</xdr:row>
      <xdr:rowOff>133350</xdr:rowOff>
    </xdr:to>
    <xdr:sp macro="" textlink="">
      <xdr:nvSpPr>
        <xdr:cNvPr id="10706" name="Oval 466"/>
        <xdr:cNvSpPr>
          <a:spLocks noChangeArrowheads="1"/>
        </xdr:cNvSpPr>
      </xdr:nvSpPr>
      <xdr:spPr bwMode="auto">
        <a:xfrm>
          <a:off x="15240000" y="36290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21</xdr:row>
      <xdr:rowOff>142875</xdr:rowOff>
    </xdr:from>
    <xdr:to>
      <xdr:col>22</xdr:col>
      <xdr:colOff>581025</xdr:colOff>
      <xdr:row>23</xdr:row>
      <xdr:rowOff>9525</xdr:rowOff>
    </xdr:to>
    <xdr:sp macro="" textlink="">
      <xdr:nvSpPr>
        <xdr:cNvPr id="10707" name="Text Box 467"/>
        <xdr:cNvSpPr txBox="1">
          <a:spLocks noChangeArrowheads="1"/>
        </xdr:cNvSpPr>
      </xdr:nvSpPr>
      <xdr:spPr bwMode="auto">
        <a:xfrm>
          <a:off x="14906625" y="37433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163.0</a:t>
          </a:r>
        </a:p>
      </xdr:txBody>
    </xdr:sp>
    <xdr:clientData/>
  </xdr:twoCellAnchor>
  <xdr:twoCellAnchor>
    <xdr:from>
      <xdr:col>20</xdr:col>
      <xdr:colOff>638175</xdr:colOff>
      <xdr:row>21</xdr:row>
      <xdr:rowOff>123825</xdr:rowOff>
    </xdr:from>
    <xdr:to>
      <xdr:col>21</xdr:col>
      <xdr:colOff>47625</xdr:colOff>
      <xdr:row>22</xdr:row>
      <xdr:rowOff>57150</xdr:rowOff>
    </xdr:to>
    <xdr:sp macro="" textlink="">
      <xdr:nvSpPr>
        <xdr:cNvPr id="10708" name="Oval 468"/>
        <xdr:cNvSpPr>
          <a:spLocks noChangeArrowheads="1"/>
        </xdr:cNvSpPr>
      </xdr:nvSpPr>
      <xdr:spPr bwMode="auto">
        <a:xfrm>
          <a:off x="14354175" y="37242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22</xdr:row>
      <xdr:rowOff>66675</xdr:rowOff>
    </xdr:from>
    <xdr:to>
      <xdr:col>21</xdr:col>
      <xdr:colOff>381000</xdr:colOff>
      <xdr:row>23</xdr:row>
      <xdr:rowOff>104775</xdr:rowOff>
    </xdr:to>
    <xdr:sp macro="" textlink="">
      <xdr:nvSpPr>
        <xdr:cNvPr id="10709" name="Text Box 469"/>
        <xdr:cNvSpPr txBox="1">
          <a:spLocks noChangeArrowheads="1"/>
        </xdr:cNvSpPr>
      </xdr:nvSpPr>
      <xdr:spPr bwMode="auto">
        <a:xfrm>
          <a:off x="14020800" y="38385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174.8</a:t>
          </a:r>
        </a:p>
      </xdr:txBody>
    </xdr:sp>
    <xdr:clientData/>
  </xdr:twoCellAnchor>
  <xdr:twoCellAnchor>
    <xdr:from>
      <xdr:col>19</xdr:col>
      <xdr:colOff>428625</xdr:colOff>
      <xdr:row>22</xdr:row>
      <xdr:rowOff>28575</xdr:rowOff>
    </xdr:from>
    <xdr:to>
      <xdr:col>19</xdr:col>
      <xdr:colOff>533400</xdr:colOff>
      <xdr:row>22</xdr:row>
      <xdr:rowOff>133350</xdr:rowOff>
    </xdr:to>
    <xdr:sp macro="" textlink="">
      <xdr:nvSpPr>
        <xdr:cNvPr id="10710" name="Oval 470"/>
        <xdr:cNvSpPr>
          <a:spLocks noChangeArrowheads="1"/>
        </xdr:cNvSpPr>
      </xdr:nvSpPr>
      <xdr:spPr bwMode="auto">
        <a:xfrm>
          <a:off x="13458825" y="38004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22</xdr:row>
      <xdr:rowOff>142875</xdr:rowOff>
    </xdr:from>
    <xdr:to>
      <xdr:col>20</xdr:col>
      <xdr:colOff>180975</xdr:colOff>
      <xdr:row>24</xdr:row>
      <xdr:rowOff>9525</xdr:rowOff>
    </xdr:to>
    <xdr:sp macro="" textlink="">
      <xdr:nvSpPr>
        <xdr:cNvPr id="10711" name="Text Box 471"/>
        <xdr:cNvSpPr txBox="1">
          <a:spLocks noChangeArrowheads="1"/>
        </xdr:cNvSpPr>
      </xdr:nvSpPr>
      <xdr:spPr bwMode="auto">
        <a:xfrm>
          <a:off x="13134975" y="39147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183.9</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123825</xdr:rowOff>
    </xdr:from>
    <xdr:to>
      <xdr:col>18</xdr:col>
      <xdr:colOff>333375</xdr:colOff>
      <xdr:row>3</xdr:row>
      <xdr:rowOff>123825</xdr:rowOff>
    </xdr:to>
    <xdr:sp macro="" textlink="">
      <xdr:nvSpPr>
        <xdr:cNvPr id="11265" name="Rectangle 1"/>
        <xdr:cNvSpPr>
          <a:spLocks noChangeArrowheads="1"/>
        </xdr:cNvSpPr>
      </xdr:nvSpPr>
      <xdr:spPr bwMode="auto">
        <a:xfrm>
          <a:off x="0" y="123825"/>
          <a:ext cx="12696825" cy="514350"/>
        </a:xfrm>
        <a:prstGeom prst="rect">
          <a:avLst/>
        </a:prstGeom>
        <a:noFill/>
        <a:ln w="9525">
          <a:noFill/>
          <a:miter lim="800000"/>
          <a:headEnd/>
          <a:tailEnd/>
        </a:ln>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a:t>
          </a:r>
          <a:r>
            <a:rPr lang="en-US" altLang="ja-JP" sz="3200" b="1" i="0" u="none" strike="noStrike" baseline="0">
              <a:solidFill>
                <a:srgbClr val="000000"/>
              </a:solidFill>
              <a:latin typeface="ＭＳ Ｐゴシック"/>
              <a:ea typeface="ＭＳ Ｐゴシック"/>
            </a:rPr>
            <a:t>4</a:t>
          </a:r>
          <a:r>
            <a:rPr lang="ja-JP" altLang="en-US" sz="3200" b="1" i="0" u="none" strike="noStrike" baseline="0">
              <a:solidFill>
                <a:srgbClr val="000000"/>
              </a:solidFill>
              <a:latin typeface="ＭＳ Ｐゴシック"/>
              <a:ea typeface="ＭＳ Ｐゴシック"/>
            </a:rPr>
            <a:t>）</a:t>
          </a:r>
          <a:r>
            <a:rPr lang="en-US" altLang="ja-JP" sz="3200" b="1" i="0" u="none" strike="noStrike" baseline="0">
              <a:solidFill>
                <a:srgbClr val="000000"/>
              </a:solidFill>
              <a:latin typeface="ＭＳ Ｐゴシック"/>
              <a:ea typeface="ＭＳ Ｐゴシック"/>
            </a:rPr>
            <a:t>-1 </a:t>
          </a:r>
          <a:r>
            <a:rPr lang="ja-JP" altLang="en-US" sz="3200" b="1" i="0" u="none" strike="noStrike" baseline="0">
              <a:solidFill>
                <a:srgbClr val="000000"/>
              </a:solidFill>
              <a:latin typeface="ＭＳ Ｐゴシック"/>
              <a:ea typeface="ＭＳ Ｐゴシック"/>
            </a:rPr>
            <a:t>市町村経常経費分析表</a:t>
          </a:r>
          <a:r>
            <a:rPr lang="en-US" altLang="ja-JP" sz="3200" b="1" i="0" u="none" strike="noStrike" baseline="0">
              <a:solidFill>
                <a:srgbClr val="000000"/>
              </a:solidFill>
              <a:latin typeface="ＭＳ Ｐゴシック"/>
              <a:ea typeface="ＭＳ Ｐゴシック"/>
            </a:rPr>
            <a:t>(</a:t>
          </a:r>
          <a:r>
            <a:rPr lang="ja-JP" altLang="en-US" sz="3200" b="1" i="0" u="none" strike="noStrike" baseline="0">
              <a:solidFill>
                <a:srgbClr val="000000"/>
              </a:solidFill>
              <a:latin typeface="ＭＳ Ｐゴシック"/>
              <a:ea typeface="ＭＳ Ｐゴシック"/>
            </a:rPr>
            <a:t>普通会計決算</a:t>
          </a:r>
          <a:r>
            <a:rPr lang="en-US" altLang="ja-JP" sz="3200" b="1" i="0" u="none" strike="noStrike" baseline="0">
              <a:solidFill>
                <a:srgbClr val="000000"/>
              </a:solidFill>
              <a:latin typeface="ＭＳ Ｐゴシック"/>
              <a:ea typeface="ＭＳ Ｐゴシック"/>
            </a:rPr>
            <a:t>)</a:t>
          </a:r>
        </a:p>
      </xdr:txBody>
    </xdr:sp>
    <xdr:clientData/>
  </xdr:twoCellAnchor>
  <xdr:twoCellAnchor>
    <xdr:from>
      <xdr:col>27</xdr:col>
      <xdr:colOff>581025</xdr:colOff>
      <xdr:row>1</xdr:row>
      <xdr:rowOff>19050</xdr:rowOff>
    </xdr:from>
    <xdr:to>
      <xdr:col>33</xdr:col>
      <xdr:colOff>390525</xdr:colOff>
      <xdr:row>4</xdr:row>
      <xdr:rowOff>66675</xdr:rowOff>
    </xdr:to>
    <xdr:sp macro="" textlink="">
      <xdr:nvSpPr>
        <xdr:cNvPr id="11266" name="Rectangle 2"/>
        <xdr:cNvSpPr>
          <a:spLocks noChangeArrowheads="1"/>
        </xdr:cNvSpPr>
      </xdr:nvSpPr>
      <xdr:spPr bwMode="auto">
        <a:xfrm>
          <a:off x="19116675" y="190500"/>
          <a:ext cx="3924300" cy="561975"/>
        </a:xfrm>
        <a:prstGeom prst="rect">
          <a:avLst/>
        </a:prstGeom>
        <a:solidFill>
          <a:srgbClr val="FF0000"/>
        </a:solidFill>
        <a:ln w="9525">
          <a:solidFill>
            <a:srgbClr val="FF0000"/>
          </a:solidFill>
          <a:miter lim="800000"/>
          <a:headEnd/>
          <a:tailEnd/>
        </a:ln>
      </xdr:spPr>
    </xdr:sp>
    <xdr:clientData/>
  </xdr:twoCellAnchor>
  <xdr:twoCellAnchor>
    <xdr:from>
      <xdr:col>27</xdr:col>
      <xdr:colOff>600075</xdr:colOff>
      <xdr:row>1</xdr:row>
      <xdr:rowOff>47625</xdr:rowOff>
    </xdr:from>
    <xdr:to>
      <xdr:col>33</xdr:col>
      <xdr:colOff>371475</xdr:colOff>
      <xdr:row>4</xdr:row>
      <xdr:rowOff>38100</xdr:rowOff>
    </xdr:to>
    <xdr:sp macro="" textlink="">
      <xdr:nvSpPr>
        <xdr:cNvPr id="11267" name="Rectangle 3"/>
        <xdr:cNvSpPr>
          <a:spLocks noChangeArrowheads="1"/>
        </xdr:cNvSpPr>
      </xdr:nvSpPr>
      <xdr:spPr bwMode="auto">
        <a:xfrm>
          <a:off x="19135725" y="219075"/>
          <a:ext cx="3886200" cy="504825"/>
        </a:xfrm>
        <a:prstGeom prst="rect">
          <a:avLst/>
        </a:prstGeom>
        <a:solidFill>
          <a:srgbClr val="FF0000"/>
        </a:solidFill>
        <a:ln w="9525">
          <a:solidFill>
            <a:srgbClr val="FFFFFF"/>
          </a:solidFill>
          <a:miter lim="800000"/>
          <a:headEnd/>
          <a:tailEnd/>
        </a:ln>
      </xdr:spPr>
    </xdr:sp>
    <xdr:clientData/>
  </xdr:twoCellAnchor>
  <xdr:twoCellAnchor>
    <xdr:from>
      <xdr:col>27</xdr:col>
      <xdr:colOff>628650</xdr:colOff>
      <xdr:row>1</xdr:row>
      <xdr:rowOff>66675</xdr:rowOff>
    </xdr:from>
    <xdr:to>
      <xdr:col>33</xdr:col>
      <xdr:colOff>342900</xdr:colOff>
      <xdr:row>4</xdr:row>
      <xdr:rowOff>0</xdr:rowOff>
    </xdr:to>
    <xdr:sp macro="" textlink="">
      <xdr:nvSpPr>
        <xdr:cNvPr id="11268" name="Rectangle 4"/>
        <xdr:cNvSpPr>
          <a:spLocks noChangeArrowheads="1"/>
        </xdr:cNvSpPr>
      </xdr:nvSpPr>
      <xdr:spPr bwMode="auto">
        <a:xfrm>
          <a:off x="19164300" y="238125"/>
          <a:ext cx="3829050" cy="447675"/>
        </a:xfrm>
        <a:prstGeom prst="rect">
          <a:avLst/>
        </a:prstGeom>
        <a:solidFill>
          <a:srgbClr val="FF0000"/>
        </a:solidFill>
        <a:ln w="952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広島県府中市</a:t>
          </a:r>
        </a:p>
      </xdr:txBody>
    </xdr:sp>
    <xdr:clientData/>
  </xdr:twoCellAnchor>
  <xdr:twoCellAnchor>
    <xdr:from>
      <xdr:col>23</xdr:col>
      <xdr:colOff>523875</xdr:colOff>
      <xdr:row>1</xdr:row>
      <xdr:rowOff>19050</xdr:rowOff>
    </xdr:from>
    <xdr:to>
      <xdr:col>27</xdr:col>
      <xdr:colOff>447675</xdr:colOff>
      <xdr:row>4</xdr:row>
      <xdr:rowOff>66675</xdr:rowOff>
    </xdr:to>
    <xdr:sp macro="" textlink="">
      <xdr:nvSpPr>
        <xdr:cNvPr id="11269" name="Rectangle 5"/>
        <xdr:cNvSpPr>
          <a:spLocks noChangeArrowheads="1"/>
        </xdr:cNvSpPr>
      </xdr:nvSpPr>
      <xdr:spPr bwMode="auto">
        <a:xfrm>
          <a:off x="16316325" y="190500"/>
          <a:ext cx="2667000" cy="561975"/>
        </a:xfrm>
        <a:prstGeom prst="rect">
          <a:avLst/>
        </a:prstGeom>
        <a:solidFill>
          <a:srgbClr val="FF0000"/>
        </a:solidFill>
        <a:ln w="9525">
          <a:solidFill>
            <a:srgbClr val="FF0000"/>
          </a:solidFill>
          <a:miter lim="800000"/>
          <a:headEnd/>
          <a:tailEnd/>
        </a:ln>
      </xdr:spPr>
    </xdr:sp>
    <xdr:clientData/>
  </xdr:twoCellAnchor>
  <xdr:twoCellAnchor>
    <xdr:from>
      <xdr:col>23</xdr:col>
      <xdr:colOff>552450</xdr:colOff>
      <xdr:row>1</xdr:row>
      <xdr:rowOff>47625</xdr:rowOff>
    </xdr:from>
    <xdr:to>
      <xdr:col>27</xdr:col>
      <xdr:colOff>428625</xdr:colOff>
      <xdr:row>4</xdr:row>
      <xdr:rowOff>38100</xdr:rowOff>
    </xdr:to>
    <xdr:sp macro="" textlink="">
      <xdr:nvSpPr>
        <xdr:cNvPr id="11270" name="Rectangle 6"/>
        <xdr:cNvSpPr>
          <a:spLocks noChangeArrowheads="1"/>
        </xdr:cNvSpPr>
      </xdr:nvSpPr>
      <xdr:spPr bwMode="auto">
        <a:xfrm>
          <a:off x="16344900" y="219075"/>
          <a:ext cx="2619375" cy="504825"/>
        </a:xfrm>
        <a:prstGeom prst="rect">
          <a:avLst/>
        </a:prstGeom>
        <a:solidFill>
          <a:srgbClr val="FF0000"/>
        </a:solidFill>
        <a:ln w="9525">
          <a:solidFill>
            <a:srgbClr val="FFFFFF"/>
          </a:solidFill>
          <a:miter lim="800000"/>
          <a:headEnd/>
          <a:tailEnd/>
        </a:ln>
      </xdr:spPr>
    </xdr:sp>
    <xdr:clientData/>
  </xdr:twoCellAnchor>
  <xdr:twoCellAnchor>
    <xdr:from>
      <xdr:col>23</xdr:col>
      <xdr:colOff>581025</xdr:colOff>
      <xdr:row>1</xdr:row>
      <xdr:rowOff>66675</xdr:rowOff>
    </xdr:from>
    <xdr:to>
      <xdr:col>27</xdr:col>
      <xdr:colOff>390525</xdr:colOff>
      <xdr:row>4</xdr:row>
      <xdr:rowOff>9525</xdr:rowOff>
    </xdr:to>
    <xdr:sp macro="" textlink="">
      <xdr:nvSpPr>
        <xdr:cNvPr id="11271" name="Rectangle 7"/>
        <xdr:cNvSpPr>
          <a:spLocks noChangeArrowheads="1"/>
        </xdr:cNvSpPr>
      </xdr:nvSpPr>
      <xdr:spPr bwMode="auto">
        <a:xfrm>
          <a:off x="16373475" y="238125"/>
          <a:ext cx="255270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a:t>
          </a:r>
          <a:r>
            <a:rPr lang="en-US" altLang="ja-JP" sz="2000" b="1" i="0" u="none" strike="noStrike" baseline="0">
              <a:solidFill>
                <a:srgbClr val="FFFFFF"/>
              </a:solidFill>
              <a:latin typeface="ＭＳ ゴシック"/>
              <a:ea typeface="ＭＳ ゴシック"/>
            </a:rPr>
            <a:t>24</a:t>
          </a:r>
          <a:r>
            <a:rPr lang="ja-JP" altLang="en-US" sz="2000" b="1" i="0" u="none" strike="noStrike" baseline="0">
              <a:solidFill>
                <a:srgbClr val="FFFFFF"/>
              </a:solidFill>
              <a:latin typeface="ＭＳ ゴシック"/>
              <a:ea typeface="ＭＳ ゴシック"/>
            </a:rPr>
            <a:t>年度</a:t>
          </a:r>
        </a:p>
      </xdr:txBody>
    </xdr:sp>
    <xdr:clientData/>
  </xdr:twoCellAnchor>
  <xdr:twoCellAnchor>
    <xdr:from>
      <xdr:col>0</xdr:col>
      <xdr:colOff>0</xdr:colOff>
      <xdr:row>5</xdr:row>
      <xdr:rowOff>28575</xdr:rowOff>
    </xdr:from>
    <xdr:to>
      <xdr:col>33</xdr:col>
      <xdr:colOff>400050</xdr:colOff>
      <xdr:row>87</xdr:row>
      <xdr:rowOff>142875</xdr:rowOff>
    </xdr:to>
    <xdr:sp macro="" textlink="">
      <xdr:nvSpPr>
        <xdr:cNvPr id="11272" name="Rectangle 8"/>
        <xdr:cNvSpPr>
          <a:spLocks noChangeArrowheads="1"/>
        </xdr:cNvSpPr>
      </xdr:nvSpPr>
      <xdr:spPr bwMode="auto">
        <a:xfrm>
          <a:off x="0" y="885825"/>
          <a:ext cx="23050500" cy="14173200"/>
        </a:xfrm>
        <a:prstGeom prst="rect">
          <a:avLst/>
        </a:prstGeom>
        <a:solidFill>
          <a:srgbClr val="FFFFFF"/>
        </a:solidFill>
        <a:ln w="9525">
          <a:solidFill>
            <a:srgbClr val="000000"/>
          </a:solidFill>
          <a:miter lim="800000"/>
          <a:headEnd/>
          <a:tailEnd/>
        </a:ln>
      </xdr:spPr>
      <xdr:txBody>
        <a:bodyPr vertOverflow="clip" wrap="square" lIns="54864" tIns="32004" rIns="0" bIns="0" anchor="t" upright="1"/>
        <a:lstStyle/>
        <a:p>
          <a:pPr algn="l" rtl="0">
            <a:defRPr sz="1000"/>
          </a:pPr>
          <a:r>
            <a:rPr lang="ja-JP" altLang="en-US" sz="2400" b="1" i="0" u="none" strike="noStrike" baseline="0">
              <a:solidFill>
                <a:srgbClr val="000000"/>
              </a:solidFill>
              <a:latin typeface="ＭＳ Ｐゴシック"/>
              <a:ea typeface="ＭＳ Ｐゴシック"/>
            </a:rPr>
            <a:t>経常収支比率の分析</a:t>
          </a:r>
        </a:p>
      </xdr:txBody>
    </xdr:sp>
    <xdr:clientData/>
  </xdr:twoCellAnchor>
  <xdr:twoCellAnchor>
    <xdr:from>
      <xdr:col>1</xdr:col>
      <xdr:colOff>66675</xdr:colOff>
      <xdr:row>8</xdr:row>
      <xdr:rowOff>152400</xdr:rowOff>
    </xdr:from>
    <xdr:to>
      <xdr:col>15</xdr:col>
      <xdr:colOff>114300</xdr:colOff>
      <xdr:row>18</xdr:row>
      <xdr:rowOff>133350</xdr:rowOff>
    </xdr:to>
    <xdr:sp macro="" textlink="">
      <xdr:nvSpPr>
        <xdr:cNvPr id="11273" name="Rectangle 9"/>
        <xdr:cNvSpPr>
          <a:spLocks noChangeArrowheads="1"/>
        </xdr:cNvSpPr>
      </xdr:nvSpPr>
      <xdr:spPr bwMode="auto">
        <a:xfrm>
          <a:off x="762000" y="1524000"/>
          <a:ext cx="9648825" cy="1695450"/>
        </a:xfrm>
        <a:prstGeom prst="rect">
          <a:avLst/>
        </a:prstGeom>
        <a:solidFill>
          <a:srgbClr val="FFFFFF"/>
        </a:solidFill>
        <a:ln w="9525">
          <a:solidFill>
            <a:srgbClr val="000000"/>
          </a:solidFill>
          <a:miter lim="800000"/>
          <a:headEnd/>
          <a:tailEnd/>
        </a:ln>
      </xdr:spPr>
    </xdr:sp>
    <xdr:clientData/>
  </xdr:twoCellAnchor>
  <xdr:twoCellAnchor>
    <xdr:from>
      <xdr:col>1</xdr:col>
      <xdr:colOff>190500</xdr:colOff>
      <xdr:row>9</xdr:row>
      <xdr:rowOff>9525</xdr:rowOff>
    </xdr:from>
    <xdr:to>
      <xdr:col>3</xdr:col>
      <xdr:colOff>219075</xdr:colOff>
      <xdr:row>18</xdr:row>
      <xdr:rowOff>123825</xdr:rowOff>
    </xdr:to>
    <xdr:sp macro="" textlink="">
      <xdr:nvSpPr>
        <xdr:cNvPr id="11274" name="Rectangle 10"/>
        <xdr:cNvSpPr>
          <a:spLocks noChangeArrowheads="1"/>
        </xdr:cNvSpPr>
      </xdr:nvSpPr>
      <xdr:spPr bwMode="auto">
        <a:xfrm>
          <a:off x="885825" y="1552575"/>
          <a:ext cx="1400175" cy="1657350"/>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u="none" strike="noStrike" baseline="0">
              <a:solidFill>
                <a:srgbClr val="000000"/>
              </a:solidFill>
              <a:latin typeface="ＭＳ ゴシック"/>
              <a:ea typeface="ＭＳ ゴシック"/>
            </a:rPr>
            <a:t>人口</a:t>
          </a:r>
        </a:p>
        <a:p>
          <a:pPr algn="dist" rtl="0">
            <a:defRPr sz="1000"/>
          </a:pPr>
          <a:r>
            <a:rPr lang="ja-JP" altLang="en-US" sz="1100" b="1" i="0" u="none" strike="noStrike" baseline="0">
              <a:solidFill>
                <a:srgbClr val="000000"/>
              </a:solidFill>
              <a:latin typeface="ＭＳ ゴシック"/>
              <a:ea typeface="ＭＳ ゴシック"/>
            </a:rPr>
            <a:t>　うち日本人</a:t>
          </a:r>
        </a:p>
        <a:p>
          <a:pPr algn="dist" rtl="0">
            <a:defRPr sz="1000"/>
          </a:pPr>
          <a:r>
            <a:rPr lang="ja-JP" altLang="en-US" sz="1100" b="1" i="0" u="none" strike="noStrike" baseline="0">
              <a:solidFill>
                <a:srgbClr val="000000"/>
              </a:solidFill>
              <a:latin typeface="ＭＳ ゴシック"/>
              <a:ea typeface="ＭＳ ゴシック"/>
            </a:rPr>
            <a:t>面積</a:t>
          </a:r>
        </a:p>
        <a:p>
          <a:pPr algn="dist" rtl="0">
            <a:defRPr sz="1000"/>
          </a:pPr>
          <a:r>
            <a:rPr lang="ja-JP" altLang="en-US" sz="1100" b="1" i="0" u="none" strike="noStrike" baseline="0">
              <a:solidFill>
                <a:srgbClr val="000000"/>
              </a:solidFill>
              <a:latin typeface="ＭＳ ゴシック"/>
              <a:ea typeface="ＭＳ ゴシック"/>
            </a:rPr>
            <a:t>歳入総額</a:t>
          </a:r>
        </a:p>
        <a:p>
          <a:pPr algn="dist" rtl="0">
            <a:defRPr sz="1000"/>
          </a:pPr>
          <a:r>
            <a:rPr lang="ja-JP" altLang="en-US" sz="1100" b="1" i="0" u="none" strike="noStrike" baseline="0">
              <a:solidFill>
                <a:srgbClr val="000000"/>
              </a:solidFill>
              <a:latin typeface="ＭＳ ゴシック"/>
              <a:ea typeface="ＭＳ ゴシック"/>
            </a:rPr>
            <a:t>歳出総額</a:t>
          </a:r>
        </a:p>
        <a:p>
          <a:pPr algn="dist" rtl="0">
            <a:defRPr sz="1000"/>
          </a:pPr>
          <a:r>
            <a:rPr lang="ja-JP" altLang="en-US" sz="1100" b="1" i="0" u="none" strike="noStrike" baseline="0">
              <a:solidFill>
                <a:srgbClr val="000000"/>
              </a:solidFill>
              <a:latin typeface="ＭＳ ゴシック"/>
              <a:ea typeface="ＭＳ ゴシック"/>
            </a:rPr>
            <a:t>実質収支</a:t>
          </a:r>
        </a:p>
        <a:p>
          <a:pPr algn="dist" rtl="0">
            <a:defRPr sz="1000"/>
          </a:pPr>
          <a:r>
            <a:rPr lang="ja-JP" altLang="en-US" sz="1100" b="1" i="0" u="none" strike="noStrike" baseline="0">
              <a:solidFill>
                <a:srgbClr val="000000"/>
              </a:solidFill>
              <a:latin typeface="ＭＳ ゴシック"/>
              <a:ea typeface="ＭＳ ゴシック"/>
            </a:rPr>
            <a:t>標準財政規模</a:t>
          </a:r>
        </a:p>
        <a:p>
          <a:pPr algn="dist" rtl="0">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152400</xdr:colOff>
      <xdr:row>9</xdr:row>
      <xdr:rowOff>47625</xdr:rowOff>
    </xdr:from>
    <xdr:to>
      <xdr:col>5</xdr:col>
      <xdr:colOff>57150</xdr:colOff>
      <xdr:row>18</xdr:row>
      <xdr:rowOff>85725</xdr:rowOff>
    </xdr:to>
    <xdr:sp macro="" textlink="">
      <xdr:nvSpPr>
        <xdr:cNvPr id="11275" name="Rectangle 11"/>
        <xdr:cNvSpPr>
          <a:spLocks noChangeArrowheads="1"/>
        </xdr:cNvSpPr>
      </xdr:nvSpPr>
      <xdr:spPr bwMode="auto">
        <a:xfrm>
          <a:off x="2219325" y="1590675"/>
          <a:ext cx="1276350" cy="1581150"/>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100" b="1" i="0" u="none" strike="noStrike" baseline="0">
              <a:solidFill>
                <a:srgbClr val="000000"/>
              </a:solidFill>
              <a:latin typeface="ＭＳ ゴシック"/>
              <a:ea typeface="ＭＳ ゴシック"/>
            </a:rPr>
            <a:t>42,640</a:t>
          </a:r>
        </a:p>
        <a:p>
          <a:pPr algn="r" rtl="0">
            <a:defRPr sz="1000"/>
          </a:pPr>
          <a:r>
            <a:rPr lang="en-US" altLang="ja-JP" sz="1100" b="1" i="0" u="none" strike="noStrike" baseline="0">
              <a:solidFill>
                <a:srgbClr val="000000"/>
              </a:solidFill>
              <a:latin typeface="ＭＳ ゴシック"/>
              <a:ea typeface="ＭＳ ゴシック"/>
            </a:rPr>
            <a:t>42,303</a:t>
          </a:r>
        </a:p>
        <a:p>
          <a:pPr algn="r" rtl="0">
            <a:defRPr sz="1000"/>
          </a:pPr>
          <a:r>
            <a:rPr lang="en-US" altLang="ja-JP" sz="1100" b="1" i="0" u="none" strike="noStrike" baseline="0">
              <a:solidFill>
                <a:srgbClr val="000000"/>
              </a:solidFill>
              <a:latin typeface="ＭＳ ゴシック"/>
              <a:ea typeface="ＭＳ ゴシック"/>
            </a:rPr>
            <a:t>195.71</a:t>
          </a:r>
        </a:p>
        <a:p>
          <a:pPr algn="r" rtl="0">
            <a:defRPr sz="1000"/>
          </a:pPr>
          <a:r>
            <a:rPr lang="en-US" altLang="ja-JP" sz="1100" b="1" i="0" u="none" strike="noStrike" baseline="0">
              <a:solidFill>
                <a:srgbClr val="000000"/>
              </a:solidFill>
              <a:latin typeface="ＭＳ ゴシック"/>
              <a:ea typeface="ＭＳ ゴシック"/>
            </a:rPr>
            <a:t>20,448,631</a:t>
          </a:r>
        </a:p>
        <a:p>
          <a:pPr algn="r" rtl="0">
            <a:defRPr sz="1000"/>
          </a:pPr>
          <a:r>
            <a:rPr lang="en-US" altLang="ja-JP" sz="1100" b="1" i="0" u="none" strike="noStrike" baseline="0">
              <a:solidFill>
                <a:srgbClr val="000000"/>
              </a:solidFill>
              <a:latin typeface="ＭＳ ゴシック"/>
              <a:ea typeface="ＭＳ ゴシック"/>
            </a:rPr>
            <a:t>19,892,116</a:t>
          </a:r>
        </a:p>
        <a:p>
          <a:pPr algn="r" rtl="0">
            <a:defRPr sz="1000"/>
          </a:pPr>
          <a:r>
            <a:rPr lang="en-US" altLang="ja-JP" sz="1100" b="1" i="0" u="none" strike="noStrike" baseline="0">
              <a:solidFill>
                <a:srgbClr val="000000"/>
              </a:solidFill>
              <a:latin typeface="ＭＳ ゴシック"/>
              <a:ea typeface="ＭＳ ゴシック"/>
            </a:rPr>
            <a:t>447,232</a:t>
          </a:r>
        </a:p>
        <a:p>
          <a:pPr algn="r" rtl="0">
            <a:defRPr sz="1000"/>
          </a:pPr>
          <a:r>
            <a:rPr lang="en-US" altLang="ja-JP" sz="1100" b="1" i="0" u="none" strike="noStrike" baseline="0">
              <a:solidFill>
                <a:srgbClr val="000000"/>
              </a:solidFill>
              <a:latin typeface="ＭＳ ゴシック"/>
              <a:ea typeface="ＭＳ ゴシック"/>
            </a:rPr>
            <a:t>11,718,522</a:t>
          </a:r>
        </a:p>
        <a:p>
          <a:pPr algn="r" rtl="0">
            <a:defRPr sz="1000"/>
          </a:pPr>
          <a:r>
            <a:rPr lang="en-US" altLang="ja-JP" sz="1100" b="1" i="0" u="none" strike="noStrike" baseline="0">
              <a:solidFill>
                <a:srgbClr val="000000"/>
              </a:solidFill>
              <a:latin typeface="ＭＳ ゴシック"/>
              <a:ea typeface="ＭＳ ゴシック"/>
            </a:rPr>
            <a:t>25,215,308</a:t>
          </a:r>
        </a:p>
      </xdr:txBody>
    </xdr:sp>
    <xdr:clientData/>
  </xdr:twoCellAnchor>
  <xdr:twoCellAnchor>
    <xdr:from>
      <xdr:col>5</xdr:col>
      <xdr:colOff>114300</xdr:colOff>
      <xdr:row>9</xdr:row>
      <xdr:rowOff>47625</xdr:rowOff>
    </xdr:from>
    <xdr:to>
      <xdr:col>7</xdr:col>
      <xdr:colOff>266700</xdr:colOff>
      <xdr:row>18</xdr:row>
      <xdr:rowOff>85725</xdr:rowOff>
    </xdr:to>
    <xdr:sp macro="" textlink="">
      <xdr:nvSpPr>
        <xdr:cNvPr id="11276" name="Rectangle 12"/>
        <xdr:cNvSpPr>
          <a:spLocks noChangeArrowheads="1"/>
        </xdr:cNvSpPr>
      </xdr:nvSpPr>
      <xdr:spPr bwMode="auto">
        <a:xfrm>
          <a:off x="3552825" y="1590675"/>
          <a:ext cx="1524000" cy="1581150"/>
        </a:xfrm>
        <a:prstGeom prst="rect">
          <a:avLst/>
        </a:prstGeom>
        <a:noFill/>
        <a:ln w="9525">
          <a:noFill/>
          <a:miter lim="800000"/>
          <a:headEnd/>
          <a:tailEnd/>
        </a:ln>
      </xdr:spPr>
      <xdr:txBody>
        <a:bodyPr vertOverflow="clip" wrap="square" lIns="36576" tIns="18288" rIns="0" bIns="18288" anchor="ctr" upright="1"/>
        <a:lstStyle/>
        <a:p>
          <a:pPr algn="l" rtl="0">
            <a:defRPr sz="1000"/>
          </a:pPr>
          <a:r>
            <a:rPr lang="ja-JP" altLang="en-US" sz="1100" b="1" i="0" u="none" strike="noStrike" baseline="0">
              <a:solidFill>
                <a:srgbClr val="000000"/>
              </a:solidFill>
              <a:latin typeface="ＭＳ ゴシック"/>
              <a:ea typeface="ＭＳ ゴシック"/>
            </a:rPr>
            <a:t>人</a:t>
          </a:r>
          <a:r>
            <a:rPr lang="en-US" altLang="ja-JP" sz="1100" b="1" i="0" u="none" strike="noStrike" baseline="0">
              <a:solidFill>
                <a:srgbClr val="000000"/>
              </a:solidFill>
              <a:latin typeface="ＭＳ ゴシック"/>
              <a:ea typeface="ＭＳ ゴシック"/>
            </a:rPr>
            <a:t>(H25.3.31</a:t>
          </a:r>
          <a:r>
            <a:rPr lang="ja-JP" altLang="en-US" sz="1100" b="1" i="0" u="none" strike="noStrike" baseline="0">
              <a:solidFill>
                <a:srgbClr val="000000"/>
              </a:solidFill>
              <a:latin typeface="ＭＳ ゴシック"/>
              <a:ea typeface="ＭＳ ゴシック"/>
            </a:rPr>
            <a:t>現在</a:t>
          </a:r>
          <a:r>
            <a:rPr lang="en-US" altLang="ja-JP"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人</a:t>
          </a:r>
          <a:r>
            <a:rPr lang="en-US" altLang="ja-JP" sz="1100" b="1" i="0" u="none" strike="noStrike" baseline="0">
              <a:solidFill>
                <a:srgbClr val="000000"/>
              </a:solidFill>
              <a:latin typeface="ＭＳ ゴシック"/>
              <a:ea typeface="ＭＳ ゴシック"/>
            </a:rPr>
            <a:t>(H25.3.31</a:t>
          </a:r>
          <a:r>
            <a:rPr lang="ja-JP" altLang="en-US" sz="1100" b="1" i="0" u="none" strike="noStrike" baseline="0">
              <a:solidFill>
                <a:srgbClr val="000000"/>
              </a:solidFill>
              <a:latin typeface="ＭＳ ゴシック"/>
              <a:ea typeface="ＭＳ ゴシック"/>
            </a:rPr>
            <a:t>現在</a:t>
          </a:r>
          <a:r>
            <a:rPr lang="en-US" altLang="ja-JP"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ｋ㎡</a:t>
          </a:r>
        </a:p>
        <a:p>
          <a:pPr algn="l" rtl="0">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266700</xdr:colOff>
      <xdr:row>9</xdr:row>
      <xdr:rowOff>95250</xdr:rowOff>
    </xdr:from>
    <xdr:to>
      <xdr:col>10</xdr:col>
      <xdr:colOff>247650</xdr:colOff>
      <xdr:row>14</xdr:row>
      <xdr:rowOff>123825</xdr:rowOff>
    </xdr:to>
    <xdr:sp macro="" textlink="">
      <xdr:nvSpPr>
        <xdr:cNvPr id="11277" name="Rectangle 13"/>
        <xdr:cNvSpPr>
          <a:spLocks noChangeArrowheads="1"/>
        </xdr:cNvSpPr>
      </xdr:nvSpPr>
      <xdr:spPr bwMode="auto">
        <a:xfrm>
          <a:off x="5076825" y="1638300"/>
          <a:ext cx="2038350" cy="885825"/>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u="none" strike="noStrike" baseline="0">
              <a:solidFill>
                <a:srgbClr val="000000"/>
              </a:solidFill>
              <a:latin typeface="ＭＳ ゴシック"/>
              <a:ea typeface="ＭＳ ゴシック"/>
            </a:rPr>
            <a:t>実質赤字比率</a:t>
          </a:r>
        </a:p>
        <a:p>
          <a:pPr algn="dist" rtl="0">
            <a:defRPr sz="1000"/>
          </a:pPr>
          <a:r>
            <a:rPr lang="ja-JP" altLang="en-US" sz="1100" b="1" i="0" u="none" strike="noStrike" baseline="0">
              <a:solidFill>
                <a:srgbClr val="000000"/>
              </a:solidFill>
              <a:latin typeface="ＭＳ ゴシック"/>
              <a:ea typeface="ＭＳ ゴシック"/>
            </a:rPr>
            <a:t>連結実質赤字比率</a:t>
          </a:r>
        </a:p>
        <a:p>
          <a:pPr algn="dist" rtl="0">
            <a:defRPr sz="1000"/>
          </a:pPr>
          <a:r>
            <a:rPr lang="ja-JP" altLang="en-US" sz="1100" b="1" i="0" u="none" strike="noStrike" baseline="0">
              <a:solidFill>
                <a:srgbClr val="000000"/>
              </a:solidFill>
              <a:latin typeface="ＭＳ ゴシック"/>
              <a:ea typeface="ＭＳ ゴシック"/>
            </a:rPr>
            <a:t>実質公債費比率</a:t>
          </a:r>
        </a:p>
        <a:p>
          <a:pPr algn="dist" rtl="0">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247650</xdr:colOff>
      <xdr:row>9</xdr:row>
      <xdr:rowOff>95250</xdr:rowOff>
    </xdr:from>
    <xdr:to>
      <xdr:col>12</xdr:col>
      <xdr:colOff>142875</xdr:colOff>
      <xdr:row>14</xdr:row>
      <xdr:rowOff>123825</xdr:rowOff>
    </xdr:to>
    <xdr:sp macro="" textlink="">
      <xdr:nvSpPr>
        <xdr:cNvPr id="11278" name="Rectangle 14"/>
        <xdr:cNvSpPr>
          <a:spLocks noChangeArrowheads="1"/>
        </xdr:cNvSpPr>
      </xdr:nvSpPr>
      <xdr:spPr bwMode="auto">
        <a:xfrm>
          <a:off x="7115175" y="1638300"/>
          <a:ext cx="1266825" cy="88582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100" b="1" i="0" u="none" strike="noStrike" baseline="0">
              <a:solidFill>
                <a:srgbClr val="000000"/>
              </a:solidFill>
              <a:latin typeface="ＭＳ ゴシック"/>
              <a:ea typeface="ＭＳ ゴシック"/>
            </a:rPr>
            <a:t>-</a:t>
          </a:r>
        </a:p>
        <a:p>
          <a:pPr algn="r" rtl="0">
            <a:defRPr sz="1000"/>
          </a:pPr>
          <a:r>
            <a:rPr lang="en-US" altLang="ja-JP" sz="1100" b="1" i="0" u="none" strike="noStrike" baseline="0">
              <a:solidFill>
                <a:srgbClr val="000000"/>
              </a:solidFill>
              <a:latin typeface="ＭＳ ゴシック"/>
              <a:ea typeface="ＭＳ ゴシック"/>
            </a:rPr>
            <a:t>-</a:t>
          </a:r>
        </a:p>
        <a:p>
          <a:pPr algn="r" rtl="0">
            <a:defRPr sz="1000"/>
          </a:pPr>
          <a:r>
            <a:rPr lang="en-US" altLang="ja-JP" sz="1100" b="1" i="0" u="none" strike="noStrike" baseline="0">
              <a:solidFill>
                <a:srgbClr val="000000"/>
              </a:solidFill>
              <a:latin typeface="ＭＳ ゴシック"/>
              <a:ea typeface="ＭＳ ゴシック"/>
            </a:rPr>
            <a:t>13.3</a:t>
          </a:r>
        </a:p>
        <a:p>
          <a:pPr algn="r" rtl="0">
            <a:defRPr sz="1000"/>
          </a:pPr>
          <a:r>
            <a:rPr lang="en-US" altLang="ja-JP" sz="1100" b="1" i="0" u="none" strike="noStrike" baseline="0">
              <a:solidFill>
                <a:srgbClr val="000000"/>
              </a:solidFill>
              <a:latin typeface="ＭＳ ゴシック"/>
              <a:ea typeface="ＭＳ ゴシック"/>
            </a:rPr>
            <a:t>126.9</a:t>
          </a:r>
        </a:p>
      </xdr:txBody>
    </xdr:sp>
    <xdr:clientData/>
  </xdr:twoCellAnchor>
  <xdr:twoCellAnchor>
    <xdr:from>
      <xdr:col>12</xdr:col>
      <xdr:colOff>209550</xdr:colOff>
      <xdr:row>9</xdr:row>
      <xdr:rowOff>95250</xdr:rowOff>
    </xdr:from>
    <xdr:to>
      <xdr:col>13</xdr:col>
      <xdr:colOff>152400</xdr:colOff>
      <xdr:row>14</xdr:row>
      <xdr:rowOff>123825</xdr:rowOff>
    </xdr:to>
    <xdr:sp macro="" textlink="">
      <xdr:nvSpPr>
        <xdr:cNvPr id="11279" name="Rectangle 15"/>
        <xdr:cNvSpPr>
          <a:spLocks noChangeArrowheads="1"/>
        </xdr:cNvSpPr>
      </xdr:nvSpPr>
      <xdr:spPr bwMode="auto">
        <a:xfrm>
          <a:off x="8448675" y="1638300"/>
          <a:ext cx="628650" cy="885825"/>
        </a:xfrm>
        <a:prstGeom prst="rect">
          <a:avLst/>
        </a:prstGeom>
        <a:noFill/>
        <a:ln w="9525">
          <a:noFill/>
          <a:miter lim="800000"/>
          <a:headEnd/>
          <a:tailEnd/>
        </a:ln>
      </xdr:spPr>
      <xdr:txBody>
        <a:bodyPr vertOverflow="clip" wrap="square" lIns="36576" tIns="18288" rIns="0" bIns="18288" anchor="ctr" upright="1"/>
        <a:lstStyle/>
        <a:p>
          <a:pPr algn="l" rtl="0">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266700</xdr:colOff>
      <xdr:row>14</xdr:row>
      <xdr:rowOff>9525</xdr:rowOff>
    </xdr:from>
    <xdr:to>
      <xdr:col>10</xdr:col>
      <xdr:colOff>247650</xdr:colOff>
      <xdr:row>17</xdr:row>
      <xdr:rowOff>133350</xdr:rowOff>
    </xdr:to>
    <xdr:sp macro="" textlink="">
      <xdr:nvSpPr>
        <xdr:cNvPr id="11280" name="Rectangle 16"/>
        <xdr:cNvSpPr>
          <a:spLocks noChangeArrowheads="1"/>
        </xdr:cNvSpPr>
      </xdr:nvSpPr>
      <xdr:spPr bwMode="auto">
        <a:xfrm>
          <a:off x="5076825" y="2409825"/>
          <a:ext cx="2038350" cy="638175"/>
        </a:xfrm>
        <a:prstGeom prst="rect">
          <a:avLst/>
        </a:prstGeom>
        <a:noFill/>
        <a:ln w="9525">
          <a:noFill/>
          <a:miter lim="800000"/>
          <a:headEnd/>
          <a:tailEnd/>
        </a:ln>
      </xdr:spPr>
      <xdr:txBody>
        <a:bodyPr vertOverflow="clip" wrap="square" lIns="36576" tIns="18288" rIns="36576" bIns="18288" anchor="ctr" upright="1"/>
        <a:lstStyle/>
        <a:p>
          <a:pPr algn="dist" rtl="0">
            <a:defRPr sz="1000"/>
          </a:pPr>
          <a:r>
            <a:rPr lang="ja-JP" altLang="en-US" sz="1100" b="1" i="0" u="none" strike="noStrike" baseline="0">
              <a:solidFill>
                <a:srgbClr val="000000"/>
              </a:solidFill>
              <a:latin typeface="ＭＳ ゴシック"/>
              <a:ea typeface="ＭＳ ゴシック"/>
            </a:rPr>
            <a:t>市町村類型</a:t>
          </a:r>
        </a:p>
        <a:p>
          <a:pPr algn="dist" rtl="0">
            <a:defRPr sz="1000"/>
          </a:pPr>
          <a:r>
            <a:rPr lang="en-US" altLang="ja-JP" sz="1100" b="1" i="0" u="none" strike="noStrike" baseline="0">
              <a:solidFill>
                <a:srgbClr val="000000"/>
              </a:solidFill>
              <a:latin typeface="ＭＳ ゴシック"/>
              <a:ea typeface="ＭＳ ゴシック"/>
            </a:rPr>
            <a:t>(</a:t>
          </a:r>
          <a:r>
            <a:rPr lang="ja-JP" altLang="en-US" sz="1100" b="1" i="0" u="none" strike="noStrike" baseline="0">
              <a:solidFill>
                <a:srgbClr val="000000"/>
              </a:solidFill>
              <a:latin typeface="ＭＳ ゴシック"/>
              <a:ea typeface="ＭＳ ゴシック"/>
            </a:rPr>
            <a:t>年度毎</a:t>
          </a:r>
          <a:r>
            <a:rPr lang="en-US" altLang="ja-JP" sz="1100" b="1" i="0" u="none" strike="noStrike" baseline="0">
              <a:solidFill>
                <a:srgbClr val="000000"/>
              </a:solidFill>
              <a:latin typeface="ＭＳ ゴシック"/>
              <a:ea typeface="ＭＳ ゴシック"/>
            </a:rPr>
            <a:t>)</a:t>
          </a:r>
        </a:p>
      </xdr:txBody>
    </xdr:sp>
    <xdr:clientData/>
  </xdr:twoCellAnchor>
  <xdr:twoCellAnchor>
    <xdr:from>
      <xdr:col>10</xdr:col>
      <xdr:colOff>304800</xdr:colOff>
      <xdr:row>14</xdr:row>
      <xdr:rowOff>9525</xdr:rowOff>
    </xdr:from>
    <xdr:to>
      <xdr:col>15</xdr:col>
      <xdr:colOff>304800</xdr:colOff>
      <xdr:row>17</xdr:row>
      <xdr:rowOff>133350</xdr:rowOff>
    </xdr:to>
    <xdr:sp macro="" textlink="">
      <xdr:nvSpPr>
        <xdr:cNvPr id="11281" name="Rectangle 17"/>
        <xdr:cNvSpPr>
          <a:spLocks noChangeArrowheads="1"/>
        </xdr:cNvSpPr>
      </xdr:nvSpPr>
      <xdr:spPr bwMode="auto">
        <a:xfrm>
          <a:off x="7172325" y="2409825"/>
          <a:ext cx="3429000" cy="638175"/>
        </a:xfrm>
        <a:prstGeom prst="rect">
          <a:avLst/>
        </a:prstGeom>
        <a:noFill/>
        <a:ln w="9525">
          <a:noFill/>
          <a:miter lim="800000"/>
          <a:headEnd/>
          <a:tailEnd/>
        </a:ln>
      </xdr:spPr>
      <xdr:txBody>
        <a:bodyPr vertOverflow="clip" wrap="square" lIns="36576" tIns="18288" rIns="0" bIns="18288" anchor="ctr" upright="1"/>
        <a:lstStyle/>
        <a:p>
          <a:pPr algn="l" rtl="0">
            <a:defRPr sz="1000"/>
          </a:pPr>
          <a:r>
            <a:rPr lang="en-US" altLang="ja-JP" sz="1100" b="1" i="0" u="none" strike="noStrike" baseline="0">
              <a:solidFill>
                <a:srgbClr val="000000"/>
              </a:solidFill>
              <a:latin typeface="ＭＳ ゴシック"/>
              <a:ea typeface="ＭＳ ゴシック"/>
            </a:rPr>
            <a:t>H20  Ⅰ</a:t>
          </a:r>
          <a:r>
            <a:rPr lang="ja-JP" altLang="en-US" sz="1100" b="1" i="0" u="none" strike="noStrike" baseline="0">
              <a:solidFill>
                <a:srgbClr val="000000"/>
              </a:solidFill>
              <a:latin typeface="ＭＳ ゴシック"/>
              <a:ea typeface="ＭＳ ゴシック"/>
            </a:rPr>
            <a:t>－２  </a:t>
          </a:r>
          <a:r>
            <a:rPr lang="en-US" altLang="ja-JP" sz="1100" b="1" i="0" u="none" strike="noStrike" baseline="0">
              <a:solidFill>
                <a:srgbClr val="000000"/>
              </a:solidFill>
              <a:latin typeface="ＭＳ ゴシック"/>
              <a:ea typeface="ＭＳ ゴシック"/>
            </a:rPr>
            <a:t>H21  Ⅰ</a:t>
          </a:r>
          <a:r>
            <a:rPr lang="ja-JP" altLang="en-US" sz="1100" b="1" i="0" u="none" strike="noStrike" baseline="0">
              <a:solidFill>
                <a:srgbClr val="000000"/>
              </a:solidFill>
              <a:latin typeface="ＭＳ ゴシック"/>
              <a:ea typeface="ＭＳ ゴシック"/>
            </a:rPr>
            <a:t>－２  </a:t>
          </a:r>
          <a:r>
            <a:rPr lang="en-US" altLang="ja-JP" sz="1100" b="1" i="0" u="none" strike="noStrike" baseline="0">
              <a:solidFill>
                <a:srgbClr val="000000"/>
              </a:solidFill>
              <a:latin typeface="ＭＳ ゴシック"/>
              <a:ea typeface="ＭＳ ゴシック"/>
            </a:rPr>
            <a:t>H22  Ⅰ</a:t>
          </a:r>
          <a:r>
            <a:rPr lang="ja-JP" altLang="en-US" sz="1100" b="1" i="0" u="none" strike="noStrike" baseline="0">
              <a:solidFill>
                <a:srgbClr val="000000"/>
              </a:solidFill>
              <a:latin typeface="ＭＳ ゴシック"/>
              <a:ea typeface="ＭＳ ゴシック"/>
            </a:rPr>
            <a:t>－２  </a:t>
          </a:r>
        </a:p>
        <a:p>
          <a:pPr algn="l" rtl="0">
            <a:defRPr sz="1000"/>
          </a:pPr>
          <a:r>
            <a:rPr lang="en-US" altLang="ja-JP" sz="1100" b="1" i="0" u="none" strike="noStrike" baseline="0">
              <a:solidFill>
                <a:srgbClr val="000000"/>
              </a:solidFill>
              <a:latin typeface="ＭＳ ゴシック"/>
              <a:ea typeface="ＭＳ ゴシック"/>
            </a:rPr>
            <a:t>H23  Ⅰ</a:t>
          </a:r>
          <a:r>
            <a:rPr lang="ja-JP" altLang="en-US" sz="1100" b="1" i="0" u="none" strike="noStrike" baseline="0">
              <a:solidFill>
                <a:srgbClr val="000000"/>
              </a:solidFill>
              <a:latin typeface="ＭＳ ゴシック"/>
              <a:ea typeface="ＭＳ ゴシック"/>
            </a:rPr>
            <a:t>－０  </a:t>
          </a:r>
          <a:r>
            <a:rPr lang="en-US" altLang="ja-JP" sz="1100" b="1" i="0" u="none" strike="noStrike" baseline="0">
              <a:solidFill>
                <a:srgbClr val="000000"/>
              </a:solidFill>
              <a:latin typeface="ＭＳ ゴシック"/>
              <a:ea typeface="ＭＳ ゴシック"/>
            </a:rPr>
            <a:t>H24  Ⅰ</a:t>
          </a:r>
          <a:r>
            <a:rPr lang="ja-JP" altLang="en-US" sz="1100" b="1" i="0" u="none" strike="noStrike" baseline="0">
              <a:solidFill>
                <a:srgbClr val="000000"/>
              </a:solidFill>
              <a:latin typeface="ＭＳ ゴシック"/>
              <a:ea typeface="ＭＳ ゴシック"/>
            </a:rPr>
            <a:t>－０</a:t>
          </a:r>
        </a:p>
      </xdr:txBody>
    </xdr:sp>
    <xdr:clientData/>
  </xdr:twoCellAnchor>
  <xdr:twoCellAnchor>
    <xdr:from>
      <xdr:col>15</xdr:col>
      <xdr:colOff>266700</xdr:colOff>
      <xdr:row>8</xdr:row>
      <xdr:rowOff>152400</xdr:rowOff>
    </xdr:from>
    <xdr:to>
      <xdr:col>17</xdr:col>
      <xdr:colOff>323850</xdr:colOff>
      <xdr:row>15</xdr:row>
      <xdr:rowOff>95250</xdr:rowOff>
    </xdr:to>
    <xdr:sp macro="" textlink="">
      <xdr:nvSpPr>
        <xdr:cNvPr id="11282" name="AutoShape 18"/>
        <xdr:cNvSpPr>
          <a:spLocks noChangeArrowheads="1"/>
        </xdr:cNvSpPr>
      </xdr:nvSpPr>
      <xdr:spPr bwMode="auto">
        <a:xfrm>
          <a:off x="10563225" y="1524000"/>
          <a:ext cx="1438275" cy="1143000"/>
        </a:xfrm>
        <a:prstGeom prst="roundRect">
          <a:avLst>
            <a:gd name="adj" fmla="val 0"/>
          </a:avLst>
        </a:prstGeom>
        <a:solidFill>
          <a:srgbClr val="FFFFFF"/>
        </a:solidFill>
        <a:ln w="9525">
          <a:solidFill>
            <a:srgbClr val="000000"/>
          </a:solidFill>
          <a:round/>
          <a:headEnd/>
          <a:tailEnd/>
        </a:ln>
        <a:effectLst>
          <a:outerShdw dist="53882" dir="2700000" algn="ctr" rotWithShape="0">
            <a:srgbClr val="000000"/>
          </a:outerShdw>
        </a:effectLst>
      </xdr:spPr>
    </xdr:sp>
    <xdr:clientData/>
  </xdr:twoCellAnchor>
  <xdr:twoCellAnchor>
    <xdr:from>
      <xdr:col>15</xdr:col>
      <xdr:colOff>628650</xdr:colOff>
      <xdr:row>9</xdr:row>
      <xdr:rowOff>47625</xdr:rowOff>
    </xdr:from>
    <xdr:to>
      <xdr:col>17</xdr:col>
      <xdr:colOff>514350</xdr:colOff>
      <xdr:row>10</xdr:row>
      <xdr:rowOff>123825</xdr:rowOff>
    </xdr:to>
    <xdr:sp macro="" textlink="">
      <xdr:nvSpPr>
        <xdr:cNvPr id="11283" name="Rectangle 19"/>
        <xdr:cNvSpPr>
          <a:spLocks noChangeArrowheads="1"/>
        </xdr:cNvSpPr>
      </xdr:nvSpPr>
      <xdr:spPr bwMode="auto">
        <a:xfrm>
          <a:off x="10925175" y="15906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15</xdr:col>
      <xdr:colOff>628650</xdr:colOff>
      <xdr:row>10</xdr:row>
      <xdr:rowOff>142875</xdr:rowOff>
    </xdr:from>
    <xdr:to>
      <xdr:col>17</xdr:col>
      <xdr:colOff>514350</xdr:colOff>
      <xdr:row>12</xdr:row>
      <xdr:rowOff>47625</xdr:rowOff>
    </xdr:to>
    <xdr:sp macro="" textlink="">
      <xdr:nvSpPr>
        <xdr:cNvPr id="11284" name="Rectangle 20"/>
        <xdr:cNvSpPr>
          <a:spLocks noChangeArrowheads="1"/>
        </xdr:cNvSpPr>
      </xdr:nvSpPr>
      <xdr:spPr bwMode="auto">
        <a:xfrm>
          <a:off x="10925175" y="18573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15</xdr:col>
      <xdr:colOff>628650</xdr:colOff>
      <xdr:row>12</xdr:row>
      <xdr:rowOff>123825</xdr:rowOff>
    </xdr:from>
    <xdr:to>
      <xdr:col>17</xdr:col>
      <xdr:colOff>514350</xdr:colOff>
      <xdr:row>16</xdr:row>
      <xdr:rowOff>76200</xdr:rowOff>
    </xdr:to>
    <xdr:sp macro="" textlink="">
      <xdr:nvSpPr>
        <xdr:cNvPr id="11285" name="Rectangle 21"/>
        <xdr:cNvSpPr>
          <a:spLocks noChangeArrowheads="1"/>
        </xdr:cNvSpPr>
      </xdr:nvSpPr>
      <xdr:spPr bwMode="auto">
        <a:xfrm>
          <a:off x="10925175" y="2181225"/>
          <a:ext cx="1266825" cy="638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類似団体内の</a:t>
          </a:r>
        </a:p>
        <a:p>
          <a:pPr algn="l" rtl="0">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sp macro="" textlink="">
      <xdr:nvSpPr>
        <xdr:cNvPr id="11286" name="Line 22"/>
        <xdr:cNvSpPr>
          <a:spLocks noChangeShapeType="1"/>
        </xdr:cNvSpPr>
      </xdr:nvSpPr>
      <xdr:spPr bwMode="auto">
        <a:xfrm>
          <a:off x="10668000" y="1676400"/>
          <a:ext cx="171450" cy="0"/>
        </a:xfrm>
        <a:prstGeom prst="line">
          <a:avLst/>
        </a:prstGeom>
        <a:noFill/>
        <a:ln w="6350">
          <a:solidFill>
            <a:srgbClr val="FF0000"/>
          </a:solidFill>
          <a:round/>
          <a:headEnd/>
          <a:tailEnd/>
        </a:ln>
      </xdr:spPr>
    </xdr:sp>
    <xdr:clientData/>
  </xdr:twoCellAnchor>
  <xdr:twoCellAnchor>
    <xdr:from>
      <xdr:col>15</xdr:col>
      <xdr:colOff>409575</xdr:colOff>
      <xdr:row>9</xdr:row>
      <xdr:rowOff>85725</xdr:rowOff>
    </xdr:from>
    <xdr:to>
      <xdr:col>15</xdr:col>
      <xdr:colOff>504825</xdr:colOff>
      <xdr:row>10</xdr:row>
      <xdr:rowOff>9525</xdr:rowOff>
    </xdr:to>
    <xdr:sp macro="" textlink="">
      <xdr:nvSpPr>
        <xdr:cNvPr id="11287" name="Oval 23"/>
        <xdr:cNvSpPr>
          <a:spLocks noChangeArrowheads="1"/>
        </xdr:cNvSpPr>
      </xdr:nvSpPr>
      <xdr:spPr bwMode="auto">
        <a:xfrm>
          <a:off x="10706100" y="1628775"/>
          <a:ext cx="95250" cy="95250"/>
        </a:xfrm>
        <a:prstGeom prst="ellipse">
          <a:avLst/>
        </a:prstGeom>
        <a:solidFill>
          <a:srgbClr val="FF0000"/>
        </a:solidFill>
        <a:ln w="9525">
          <a:solidFill>
            <a:srgbClr val="FF0000"/>
          </a:solidFill>
          <a:round/>
          <a:headEnd/>
          <a:tailEnd/>
        </a:ln>
      </xdr:spPr>
    </xdr:sp>
    <xdr:clientData/>
  </xdr:twoCellAnchor>
  <xdr:twoCellAnchor>
    <xdr:from>
      <xdr:col>15</xdr:col>
      <xdr:colOff>409575</xdr:colOff>
      <xdr:row>11</xdr:row>
      <xdr:rowOff>9525</xdr:rowOff>
    </xdr:from>
    <xdr:to>
      <xdr:col>15</xdr:col>
      <xdr:colOff>504825</xdr:colOff>
      <xdr:row>11</xdr:row>
      <xdr:rowOff>104775</xdr:rowOff>
    </xdr:to>
    <xdr:sp macro="" textlink="">
      <xdr:nvSpPr>
        <xdr:cNvPr id="11288" name="AutoShape 24"/>
        <xdr:cNvSpPr>
          <a:spLocks noChangeArrowheads="1"/>
        </xdr:cNvSpPr>
      </xdr:nvSpPr>
      <xdr:spPr bwMode="auto">
        <a:xfrm>
          <a:off x="10706100" y="18954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15</xdr:col>
      <xdr:colOff>447675</xdr:colOff>
      <xdr:row>12</xdr:row>
      <xdr:rowOff>104775</xdr:rowOff>
    </xdr:from>
    <xdr:to>
      <xdr:col>15</xdr:col>
      <xdr:colOff>447675</xdr:colOff>
      <xdr:row>13</xdr:row>
      <xdr:rowOff>66675</xdr:rowOff>
    </xdr:to>
    <xdr:sp macro="" textlink="">
      <xdr:nvSpPr>
        <xdr:cNvPr id="11289" name="Line 25"/>
        <xdr:cNvSpPr>
          <a:spLocks noChangeShapeType="1"/>
        </xdr:cNvSpPr>
      </xdr:nvSpPr>
      <xdr:spPr bwMode="auto">
        <a:xfrm>
          <a:off x="10744200" y="2162175"/>
          <a:ext cx="0" cy="133350"/>
        </a:xfrm>
        <a:prstGeom prst="line">
          <a:avLst/>
        </a:prstGeom>
        <a:noFill/>
        <a:ln w="31750">
          <a:solidFill>
            <a:srgbClr val="808080"/>
          </a:solidFill>
          <a:round/>
          <a:headEnd/>
          <a:tailEnd/>
        </a:ln>
      </xdr:spPr>
    </xdr:sp>
    <xdr:clientData/>
  </xdr:twoCellAnchor>
  <xdr:twoCellAnchor>
    <xdr:from>
      <xdr:col>15</xdr:col>
      <xdr:colOff>371475</xdr:colOff>
      <xdr:row>12</xdr:row>
      <xdr:rowOff>104775</xdr:rowOff>
    </xdr:from>
    <xdr:to>
      <xdr:col>15</xdr:col>
      <xdr:colOff>542925</xdr:colOff>
      <xdr:row>12</xdr:row>
      <xdr:rowOff>104775</xdr:rowOff>
    </xdr:to>
    <xdr:sp macro="" textlink="">
      <xdr:nvSpPr>
        <xdr:cNvPr id="11290" name="Line 26"/>
        <xdr:cNvSpPr>
          <a:spLocks noChangeShapeType="1"/>
        </xdr:cNvSpPr>
      </xdr:nvSpPr>
      <xdr:spPr bwMode="auto">
        <a:xfrm>
          <a:off x="10668000" y="2162175"/>
          <a:ext cx="171450" cy="0"/>
        </a:xfrm>
        <a:prstGeom prst="line">
          <a:avLst/>
        </a:prstGeom>
        <a:noFill/>
        <a:ln w="15875">
          <a:solidFill>
            <a:srgbClr val="000000"/>
          </a:solidFill>
          <a:round/>
          <a:headEnd/>
          <a:tailEnd/>
        </a:ln>
      </xdr:spPr>
    </xdr:sp>
    <xdr:clientData/>
  </xdr:twoCellAnchor>
  <xdr:twoCellAnchor>
    <xdr:from>
      <xdr:col>15</xdr:col>
      <xdr:colOff>447675</xdr:colOff>
      <xdr:row>14</xdr:row>
      <xdr:rowOff>0</xdr:rowOff>
    </xdr:from>
    <xdr:to>
      <xdr:col>15</xdr:col>
      <xdr:colOff>447675</xdr:colOff>
      <xdr:row>14</xdr:row>
      <xdr:rowOff>133350</xdr:rowOff>
    </xdr:to>
    <xdr:sp macro="" textlink="">
      <xdr:nvSpPr>
        <xdr:cNvPr id="11291" name="Line 27"/>
        <xdr:cNvSpPr>
          <a:spLocks noChangeShapeType="1"/>
        </xdr:cNvSpPr>
      </xdr:nvSpPr>
      <xdr:spPr bwMode="auto">
        <a:xfrm flipV="1">
          <a:off x="10744200" y="2400300"/>
          <a:ext cx="0" cy="133350"/>
        </a:xfrm>
        <a:prstGeom prst="line">
          <a:avLst/>
        </a:prstGeom>
        <a:noFill/>
        <a:ln w="31750">
          <a:solidFill>
            <a:srgbClr val="808080"/>
          </a:solidFill>
          <a:round/>
          <a:headEnd/>
          <a:tailEnd/>
        </a:ln>
      </xdr:spPr>
    </xdr:sp>
    <xdr:clientData/>
  </xdr:twoCellAnchor>
  <xdr:twoCellAnchor>
    <xdr:from>
      <xdr:col>15</xdr:col>
      <xdr:colOff>371475</xdr:colOff>
      <xdr:row>14</xdr:row>
      <xdr:rowOff>142875</xdr:rowOff>
    </xdr:from>
    <xdr:to>
      <xdr:col>15</xdr:col>
      <xdr:colOff>542925</xdr:colOff>
      <xdr:row>14</xdr:row>
      <xdr:rowOff>142875</xdr:rowOff>
    </xdr:to>
    <xdr:sp macro="" textlink="">
      <xdr:nvSpPr>
        <xdr:cNvPr id="11292" name="Line 28"/>
        <xdr:cNvSpPr>
          <a:spLocks noChangeShapeType="1"/>
        </xdr:cNvSpPr>
      </xdr:nvSpPr>
      <xdr:spPr bwMode="auto">
        <a:xfrm>
          <a:off x="10668000" y="2543175"/>
          <a:ext cx="171450" cy="0"/>
        </a:xfrm>
        <a:prstGeom prst="line">
          <a:avLst/>
        </a:prstGeom>
        <a:noFill/>
        <a:ln w="15875">
          <a:solidFill>
            <a:srgbClr val="000000"/>
          </a:solidFill>
          <a:round/>
          <a:headEnd/>
          <a:tailEnd/>
        </a:ln>
      </xdr:spPr>
    </xdr:sp>
    <xdr:clientData/>
  </xdr:twoCellAnchor>
  <xdr:oneCellAnchor>
    <xdr:from>
      <xdr:col>1</xdr:col>
      <xdr:colOff>66675</xdr:colOff>
      <xdr:row>20</xdr:row>
      <xdr:rowOff>123825</xdr:rowOff>
    </xdr:from>
    <xdr:ext cx="8730467" cy="185179"/>
    <xdr:sp macro="" textlink="">
      <xdr:nvSpPr>
        <xdr:cNvPr id="11293" name="Text Box 29"/>
        <xdr:cNvSpPr txBox="1">
          <a:spLocks noChangeArrowheads="1"/>
        </xdr:cNvSpPr>
      </xdr:nvSpPr>
      <xdr:spPr bwMode="auto">
        <a:xfrm>
          <a:off x="762000" y="3552825"/>
          <a:ext cx="8730467"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　市町村類型とは、人口および産業構造等により全国の市町村を</a:t>
          </a:r>
          <a:r>
            <a:rPr lang="en-US" altLang="ja-JP" sz="1000" b="0" i="0" u="none" strike="noStrike" baseline="0">
              <a:solidFill>
                <a:srgbClr val="000000"/>
              </a:solidFill>
              <a:latin typeface="ＭＳ Ｐゴシック"/>
              <a:ea typeface="ＭＳ Ｐゴシック"/>
            </a:rPr>
            <a:t>35</a:t>
          </a:r>
          <a:r>
            <a:rPr lang="ja-JP" altLang="en-US" sz="1000" b="0" i="0" u="none" strike="noStrike" baseline="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1</xdr:col>
      <xdr:colOff>66675</xdr:colOff>
      <xdr:row>22</xdr:row>
      <xdr:rowOff>38100</xdr:rowOff>
    </xdr:from>
    <xdr:ext cx="6338851" cy="185179"/>
    <xdr:sp macro="" textlink="">
      <xdr:nvSpPr>
        <xdr:cNvPr id="11294" name="Text Box 30"/>
        <xdr:cNvSpPr txBox="1">
          <a:spLocks noChangeArrowheads="1"/>
        </xdr:cNvSpPr>
      </xdr:nvSpPr>
      <xdr:spPr bwMode="auto">
        <a:xfrm>
          <a:off x="762000" y="3810000"/>
          <a:ext cx="6338851"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　住民基本台帳法の改正により、平成</a:t>
          </a:r>
          <a:r>
            <a:rPr lang="en-US" altLang="ja-JP" sz="1000" b="0" i="0" u="none" strike="noStrike" baseline="0">
              <a:solidFill>
                <a:srgbClr val="000000"/>
              </a:solidFill>
              <a:latin typeface="ＭＳ Ｐゴシック"/>
              <a:ea typeface="ＭＳ Ｐゴシック"/>
            </a:rPr>
            <a:t>25</a:t>
          </a:r>
          <a:r>
            <a:rPr lang="ja-JP" altLang="en-US" sz="1000" b="0" i="0" u="none" strike="noStrike" baseline="0">
              <a:solidFill>
                <a:srgbClr val="000000"/>
              </a:solidFill>
              <a:latin typeface="ＭＳ Ｐゴシック"/>
              <a:ea typeface="ＭＳ Ｐゴシック"/>
            </a:rPr>
            <a:t>年</a:t>
          </a:r>
          <a:r>
            <a:rPr lang="en-US" altLang="ja-JP" sz="1000" b="0" i="0" u="none" strike="noStrike" baseline="0">
              <a:solidFill>
                <a:srgbClr val="000000"/>
              </a:solidFill>
              <a:latin typeface="ＭＳ Ｐゴシック"/>
              <a:ea typeface="ＭＳ Ｐゴシック"/>
            </a:rPr>
            <a:t>3</a:t>
          </a:r>
          <a:r>
            <a:rPr lang="ja-JP" altLang="en-US" sz="1000" b="0" i="0" u="none" strike="noStrike" baseline="0">
              <a:solidFill>
                <a:srgbClr val="000000"/>
              </a:solidFill>
              <a:latin typeface="ＭＳ Ｐゴシック"/>
              <a:ea typeface="ＭＳ Ｐゴシック"/>
            </a:rPr>
            <a:t>月</a:t>
          </a:r>
          <a:r>
            <a:rPr lang="en-US" altLang="ja-JP" sz="1000" b="0" i="0" u="none" strike="noStrike" baseline="0">
              <a:solidFill>
                <a:srgbClr val="000000"/>
              </a:solidFill>
              <a:latin typeface="ＭＳ Ｐゴシック"/>
              <a:ea typeface="ＭＳ Ｐゴシック"/>
            </a:rPr>
            <a:t>31</a:t>
          </a:r>
          <a:r>
            <a:rPr lang="ja-JP" altLang="en-US" sz="1000" b="0" i="0" u="none" strike="noStrike" baseline="0">
              <a:solidFill>
                <a:srgbClr val="000000"/>
              </a:solidFill>
              <a:latin typeface="ＭＳ Ｐゴシック"/>
              <a:ea typeface="ＭＳ Ｐゴシック"/>
            </a:rPr>
            <a:t>日現在の住民基本台帳登載人口については、外国人住民を含む。</a:t>
          </a:r>
        </a:p>
      </xdr:txBody>
    </xdr:sp>
    <xdr:clientData/>
  </xdr:oneCellAnchor>
  <xdr:oneCellAnchor>
    <xdr:from>
      <xdr:col>1</xdr:col>
      <xdr:colOff>66675</xdr:colOff>
      <xdr:row>23</xdr:row>
      <xdr:rowOff>123825</xdr:rowOff>
    </xdr:from>
    <xdr:ext cx="76200" cy="190500"/>
    <xdr:sp macro="" textlink="">
      <xdr:nvSpPr>
        <xdr:cNvPr id="11295" name="Text Box 31"/>
        <xdr:cNvSpPr txBox="1">
          <a:spLocks noChangeArrowheads="1"/>
        </xdr:cNvSpPr>
      </xdr:nvSpPr>
      <xdr:spPr bwMode="auto">
        <a:xfrm>
          <a:off x="762000" y="4067175"/>
          <a:ext cx="76200" cy="190500"/>
        </a:xfrm>
        <a:prstGeom prst="rect">
          <a:avLst/>
        </a:prstGeom>
        <a:noFill/>
        <a:ln w="1">
          <a:noFill/>
          <a:miter lim="800000"/>
          <a:headEnd/>
          <a:tailEnd/>
        </a:ln>
        <a:effectLst/>
      </xdr:spPr>
    </xdr:sp>
    <xdr:clientData/>
  </xdr:oneCellAnchor>
  <xdr:twoCellAnchor>
    <xdr:from>
      <xdr:col>1</xdr:col>
      <xdr:colOff>66675</xdr:colOff>
      <xdr:row>27</xdr:row>
      <xdr:rowOff>66675</xdr:rowOff>
    </xdr:from>
    <xdr:to>
      <xdr:col>7</xdr:col>
      <xdr:colOff>571500</xdr:colOff>
      <xdr:row>29</xdr:row>
      <xdr:rowOff>47625</xdr:rowOff>
    </xdr:to>
    <xdr:sp macro="" textlink="">
      <xdr:nvSpPr>
        <xdr:cNvPr id="11296" name="Rectangle 32"/>
        <xdr:cNvSpPr>
          <a:spLocks noChangeArrowheads="1"/>
        </xdr:cNvSpPr>
      </xdr:nvSpPr>
      <xdr:spPr bwMode="auto">
        <a:xfrm>
          <a:off x="762000" y="4695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a:t>
          </a:r>
        </a:p>
      </xdr:txBody>
    </xdr:sp>
    <xdr:clientData/>
  </xdr:twoCellAnchor>
  <xdr:twoCellAnchor>
    <xdr:from>
      <xdr:col>7</xdr:col>
      <xdr:colOff>590550</xdr:colOff>
      <xdr:row>27</xdr:row>
      <xdr:rowOff>133350</xdr:rowOff>
    </xdr:from>
    <xdr:to>
      <xdr:col>10</xdr:col>
      <xdr:colOff>57150</xdr:colOff>
      <xdr:row>29</xdr:row>
      <xdr:rowOff>47625</xdr:rowOff>
    </xdr:to>
    <xdr:sp macro="" textlink="">
      <xdr:nvSpPr>
        <xdr:cNvPr id="11297" name="Rectangle 33"/>
        <xdr:cNvSpPr>
          <a:spLocks noChangeArrowheads="1"/>
        </xdr:cNvSpPr>
      </xdr:nvSpPr>
      <xdr:spPr bwMode="auto">
        <a:xfrm>
          <a:off x="5400675" y="4762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28</xdr:row>
      <xdr:rowOff>152400</xdr:rowOff>
    </xdr:from>
    <xdr:to>
      <xdr:col>10</xdr:col>
      <xdr:colOff>57150</xdr:colOff>
      <xdr:row>30</xdr:row>
      <xdr:rowOff>66675</xdr:rowOff>
    </xdr:to>
    <xdr:sp macro="" textlink="">
      <xdr:nvSpPr>
        <xdr:cNvPr id="11298" name="Rectangle 34"/>
        <xdr:cNvSpPr>
          <a:spLocks noChangeArrowheads="1"/>
        </xdr:cNvSpPr>
      </xdr:nvSpPr>
      <xdr:spPr bwMode="auto">
        <a:xfrm>
          <a:off x="5400675"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27/62</a:t>
          </a:r>
        </a:p>
      </xdr:txBody>
    </xdr:sp>
    <xdr:clientData/>
  </xdr:twoCellAnchor>
  <xdr:twoCellAnchor>
    <xdr:from>
      <xdr:col>10</xdr:col>
      <xdr:colOff>219075</xdr:colOff>
      <xdr:row>27</xdr:row>
      <xdr:rowOff>133350</xdr:rowOff>
    </xdr:from>
    <xdr:to>
      <xdr:col>12</xdr:col>
      <xdr:colOff>247650</xdr:colOff>
      <xdr:row>29</xdr:row>
      <xdr:rowOff>47625</xdr:rowOff>
    </xdr:to>
    <xdr:sp macro="" textlink="">
      <xdr:nvSpPr>
        <xdr:cNvPr id="11299" name="Rectangle 35"/>
        <xdr:cNvSpPr>
          <a:spLocks noChangeArrowheads="1"/>
        </xdr:cNvSpPr>
      </xdr:nvSpPr>
      <xdr:spPr bwMode="auto">
        <a:xfrm>
          <a:off x="7086600" y="47625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28</xdr:row>
      <xdr:rowOff>152400</xdr:rowOff>
    </xdr:from>
    <xdr:to>
      <xdr:col>12</xdr:col>
      <xdr:colOff>247650</xdr:colOff>
      <xdr:row>30</xdr:row>
      <xdr:rowOff>66675</xdr:rowOff>
    </xdr:to>
    <xdr:sp macro="" textlink="">
      <xdr:nvSpPr>
        <xdr:cNvPr id="11300" name="Rectangle 36"/>
        <xdr:cNvSpPr>
          <a:spLocks noChangeArrowheads="1"/>
        </xdr:cNvSpPr>
      </xdr:nvSpPr>
      <xdr:spPr bwMode="auto">
        <a:xfrm>
          <a:off x="7086600" y="49530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24.8</a:t>
          </a:r>
        </a:p>
      </xdr:txBody>
    </xdr:sp>
    <xdr:clientData/>
  </xdr:twoCellAnchor>
  <xdr:twoCellAnchor>
    <xdr:from>
      <xdr:col>12</xdr:col>
      <xdr:colOff>457200</xdr:colOff>
      <xdr:row>27</xdr:row>
      <xdr:rowOff>133350</xdr:rowOff>
    </xdr:from>
    <xdr:to>
      <xdr:col>14</xdr:col>
      <xdr:colOff>609600</xdr:colOff>
      <xdr:row>29</xdr:row>
      <xdr:rowOff>47625</xdr:rowOff>
    </xdr:to>
    <xdr:sp macro="" textlink="">
      <xdr:nvSpPr>
        <xdr:cNvPr id="11301" name="Rectangle 37"/>
        <xdr:cNvSpPr>
          <a:spLocks noChangeArrowheads="1"/>
        </xdr:cNvSpPr>
      </xdr:nvSpPr>
      <xdr:spPr bwMode="auto">
        <a:xfrm>
          <a:off x="8696325" y="4762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12</xdr:col>
      <xdr:colOff>457200</xdr:colOff>
      <xdr:row>28</xdr:row>
      <xdr:rowOff>152400</xdr:rowOff>
    </xdr:from>
    <xdr:to>
      <xdr:col>14</xdr:col>
      <xdr:colOff>609600</xdr:colOff>
      <xdr:row>30</xdr:row>
      <xdr:rowOff>66675</xdr:rowOff>
    </xdr:to>
    <xdr:sp macro="" textlink="">
      <xdr:nvSpPr>
        <xdr:cNvPr id="11302" name="Rectangle 38"/>
        <xdr:cNvSpPr>
          <a:spLocks noChangeArrowheads="1"/>
        </xdr:cNvSpPr>
      </xdr:nvSpPr>
      <xdr:spPr bwMode="auto">
        <a:xfrm>
          <a:off x="8696325"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25.4</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11303" name="Rectangle 39"/>
        <xdr:cNvSpPr>
          <a:spLocks noChangeArrowheads="1"/>
        </xdr:cNvSpPr>
      </xdr:nvSpPr>
      <xdr:spPr bwMode="auto">
        <a:xfrm>
          <a:off x="762000" y="5267325"/>
          <a:ext cx="4619625" cy="2286000"/>
        </a:xfrm>
        <a:prstGeom prst="rect">
          <a:avLst/>
        </a:prstGeom>
        <a:solidFill>
          <a:srgbClr val="E6FFD5"/>
        </a:solidFill>
        <a:ln w="9525">
          <a:noFill/>
          <a:miter lim="800000"/>
          <a:headEnd/>
          <a:tailEnd/>
        </a:ln>
      </xdr:spPr>
    </xdr:sp>
    <xdr:clientData/>
  </xdr:twoCellAnchor>
  <xdr:twoCellAnchor>
    <xdr:from>
      <xdr:col>8</xdr:col>
      <xdr:colOff>219075</xdr:colOff>
      <xdr:row>30</xdr:row>
      <xdr:rowOff>123825</xdr:rowOff>
    </xdr:from>
    <xdr:to>
      <xdr:col>16</xdr:col>
      <xdr:colOff>57150</xdr:colOff>
      <xdr:row>44</xdr:row>
      <xdr:rowOff>9525</xdr:rowOff>
    </xdr:to>
    <xdr:sp macro="" textlink="">
      <xdr:nvSpPr>
        <xdr:cNvPr id="11304" name="Rectangle 40"/>
        <xdr:cNvSpPr>
          <a:spLocks noChangeArrowheads="1"/>
        </xdr:cNvSpPr>
      </xdr:nvSpPr>
      <xdr:spPr bwMode="auto">
        <a:xfrm>
          <a:off x="5715000" y="5267325"/>
          <a:ext cx="5334000" cy="2286000"/>
        </a:xfrm>
        <a:prstGeom prst="rect">
          <a:avLst/>
        </a:prstGeom>
        <a:solidFill>
          <a:srgbClr val="FFFFFF"/>
        </a:solidFill>
        <a:ln w="19050">
          <a:solidFill>
            <a:srgbClr val="000000"/>
          </a:solidFill>
          <a:miter lim="800000"/>
          <a:headEnd/>
          <a:tailEnd/>
        </a:ln>
      </xdr:spPr>
    </xdr:sp>
    <xdr:clientData/>
  </xdr:twoCellAnchor>
  <xdr:twoCellAnchor>
    <xdr:from>
      <xdr:col>8</xdr:col>
      <xdr:colOff>285750</xdr:colOff>
      <xdr:row>30</xdr:row>
      <xdr:rowOff>123825</xdr:rowOff>
    </xdr:from>
    <xdr:to>
      <xdr:col>13</xdr:col>
      <xdr:colOff>666750</xdr:colOff>
      <xdr:row>32</xdr:row>
      <xdr:rowOff>38100</xdr:rowOff>
    </xdr:to>
    <xdr:sp macro="" textlink="">
      <xdr:nvSpPr>
        <xdr:cNvPr id="11305" name="Rectangle 41"/>
        <xdr:cNvSpPr>
          <a:spLocks noChangeArrowheads="1"/>
        </xdr:cNvSpPr>
      </xdr:nvSpPr>
      <xdr:spPr bwMode="auto">
        <a:xfrm>
          <a:off x="5781675" y="5267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人件費の分析欄</a:t>
          </a:r>
        </a:p>
      </xdr:txBody>
    </xdr:sp>
    <xdr:clientData/>
  </xdr:twoCellAnchor>
  <xdr:twoCellAnchor>
    <xdr:from>
      <xdr:col>8</xdr:col>
      <xdr:colOff>323850</xdr:colOff>
      <xdr:row>32</xdr:row>
      <xdr:rowOff>104775</xdr:rowOff>
    </xdr:from>
    <xdr:to>
      <xdr:col>15</xdr:col>
      <xdr:colOff>600075</xdr:colOff>
      <xdr:row>43</xdr:row>
      <xdr:rowOff>123825</xdr:rowOff>
    </xdr:to>
    <xdr:sp macro="" textlink="" fLocksText="0">
      <xdr:nvSpPr>
        <xdr:cNvPr id="11306" name="Text Box 42"/>
        <xdr:cNvSpPr txBox="1">
          <a:spLocks noChangeArrowheads="1"/>
        </xdr:cNvSpPr>
      </xdr:nvSpPr>
      <xdr:spPr bwMode="auto">
        <a:xfrm>
          <a:off x="5819775" y="5591175"/>
          <a:ext cx="5076825"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400">
              <a:latin typeface="+mn-lt"/>
              <a:ea typeface="+mn-ea"/>
              <a:cs typeface="+mn-cs"/>
            </a:rPr>
            <a:t>・類似団体平均を下回っているものの、比率自体は前年度から上昇している。</a:t>
          </a:r>
          <a:r>
            <a:rPr lang="ja-JP" altLang="en-US" sz="1400">
              <a:latin typeface="+mn-lt"/>
              <a:ea typeface="+mn-ea"/>
              <a:cs typeface="+mn-cs"/>
            </a:rPr>
            <a:t>主には市税の減収により歳入経常一般財源等が減少したためであるが</a:t>
          </a:r>
          <a:r>
            <a:rPr lang="ja-JP" altLang="ja-JP" sz="1400">
              <a:latin typeface="+mn-lt"/>
              <a:ea typeface="+mn-ea"/>
              <a:cs typeface="+mn-cs"/>
            </a:rPr>
            <a:t>、集中改革プランに基づく定員管理適正化により職員数は減少を続けており、今後は比率の改善が見込める。 </a:t>
          </a:r>
          <a:endParaRPr lang="ja-JP" altLang="en-US" sz="1400" b="0" i="0" u="none" strike="noStrike" baseline="0">
            <a:solidFill>
              <a:srgbClr val="000000"/>
            </a:solidFill>
            <a:latin typeface="ＭＳ Ｐゴシック"/>
            <a:ea typeface="ＭＳ Ｐゴシック"/>
          </a:endParaRPr>
        </a:p>
      </xdr:txBody>
    </xdr:sp>
    <xdr:clientData/>
  </xdr:twoCellAnchor>
  <xdr:oneCellAnchor>
    <xdr:from>
      <xdr:col>1</xdr:col>
      <xdr:colOff>66675</xdr:colOff>
      <xdr:row>29</xdr:row>
      <xdr:rowOff>142875</xdr:rowOff>
    </xdr:from>
    <xdr:ext cx="190500" cy="171450"/>
    <xdr:sp macro="" textlink="">
      <xdr:nvSpPr>
        <xdr:cNvPr id="11307" name="Text Box 43"/>
        <xdr:cNvSpPr txBox="1">
          <a:spLocks noChangeArrowheads="1"/>
        </xdr:cNvSpPr>
      </xdr:nvSpPr>
      <xdr:spPr bwMode="auto">
        <a:xfrm>
          <a:off x="762000" y="5114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44</xdr:row>
      <xdr:rowOff>9525</xdr:rowOff>
    </xdr:from>
    <xdr:to>
      <xdr:col>7</xdr:col>
      <xdr:colOff>571500</xdr:colOff>
      <xdr:row>44</xdr:row>
      <xdr:rowOff>9525</xdr:rowOff>
    </xdr:to>
    <xdr:sp macro="" textlink="">
      <xdr:nvSpPr>
        <xdr:cNvPr id="11308" name="Line 44"/>
        <xdr:cNvSpPr>
          <a:spLocks noChangeShapeType="1"/>
        </xdr:cNvSpPr>
      </xdr:nvSpPr>
      <xdr:spPr bwMode="auto">
        <a:xfrm>
          <a:off x="762000" y="7553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43</xdr:row>
      <xdr:rowOff>66675</xdr:rowOff>
    </xdr:from>
    <xdr:to>
      <xdr:col>1</xdr:col>
      <xdr:colOff>66675</xdr:colOff>
      <xdr:row>44</xdr:row>
      <xdr:rowOff>104775</xdr:rowOff>
    </xdr:to>
    <xdr:sp macro="" textlink="">
      <xdr:nvSpPr>
        <xdr:cNvPr id="11309" name="Text Box 45"/>
        <xdr:cNvSpPr txBox="1">
          <a:spLocks noChangeArrowheads="1"/>
        </xdr:cNvSpPr>
      </xdr:nvSpPr>
      <xdr:spPr bwMode="auto">
        <a:xfrm>
          <a:off x="257175" y="7439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41</xdr:row>
      <xdr:rowOff>142875</xdr:rowOff>
    </xdr:from>
    <xdr:to>
      <xdr:col>7</xdr:col>
      <xdr:colOff>571500</xdr:colOff>
      <xdr:row>41</xdr:row>
      <xdr:rowOff>142875</xdr:rowOff>
    </xdr:to>
    <xdr:sp macro="" textlink="">
      <xdr:nvSpPr>
        <xdr:cNvPr id="11310" name="Line 46"/>
        <xdr:cNvSpPr>
          <a:spLocks noChangeShapeType="1"/>
        </xdr:cNvSpPr>
      </xdr:nvSpPr>
      <xdr:spPr bwMode="auto">
        <a:xfrm>
          <a:off x="762000" y="7172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41</xdr:row>
      <xdr:rowOff>28575</xdr:rowOff>
    </xdr:from>
    <xdr:to>
      <xdr:col>1</xdr:col>
      <xdr:colOff>66675</xdr:colOff>
      <xdr:row>42</xdr:row>
      <xdr:rowOff>66675</xdr:rowOff>
    </xdr:to>
    <xdr:sp macro="" textlink="">
      <xdr:nvSpPr>
        <xdr:cNvPr id="11311" name="Text Box 47"/>
        <xdr:cNvSpPr txBox="1">
          <a:spLocks noChangeArrowheads="1"/>
        </xdr:cNvSpPr>
      </xdr:nvSpPr>
      <xdr:spPr bwMode="auto">
        <a:xfrm>
          <a:off x="257175" y="7058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35.0</a:t>
          </a:r>
        </a:p>
      </xdr:txBody>
    </xdr:sp>
    <xdr:clientData/>
  </xdr:twoCellAnchor>
  <xdr:twoCellAnchor>
    <xdr:from>
      <xdr:col>1</xdr:col>
      <xdr:colOff>66675</xdr:colOff>
      <xdr:row>39</xdr:row>
      <xdr:rowOff>104775</xdr:rowOff>
    </xdr:from>
    <xdr:to>
      <xdr:col>7</xdr:col>
      <xdr:colOff>571500</xdr:colOff>
      <xdr:row>39</xdr:row>
      <xdr:rowOff>104775</xdr:rowOff>
    </xdr:to>
    <xdr:sp macro="" textlink="">
      <xdr:nvSpPr>
        <xdr:cNvPr id="11312" name="Line 48"/>
        <xdr:cNvSpPr>
          <a:spLocks noChangeShapeType="1"/>
        </xdr:cNvSpPr>
      </xdr:nvSpPr>
      <xdr:spPr bwMode="auto">
        <a:xfrm>
          <a:off x="762000" y="6791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38</xdr:row>
      <xdr:rowOff>161925</xdr:rowOff>
    </xdr:from>
    <xdr:to>
      <xdr:col>1</xdr:col>
      <xdr:colOff>66675</xdr:colOff>
      <xdr:row>40</xdr:row>
      <xdr:rowOff>28575</xdr:rowOff>
    </xdr:to>
    <xdr:sp macro="" textlink="">
      <xdr:nvSpPr>
        <xdr:cNvPr id="11313" name="Text Box 49"/>
        <xdr:cNvSpPr txBox="1">
          <a:spLocks noChangeArrowheads="1"/>
        </xdr:cNvSpPr>
      </xdr:nvSpPr>
      <xdr:spPr bwMode="auto">
        <a:xfrm>
          <a:off x="257175" y="667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37</xdr:row>
      <xdr:rowOff>66675</xdr:rowOff>
    </xdr:from>
    <xdr:to>
      <xdr:col>7</xdr:col>
      <xdr:colOff>571500</xdr:colOff>
      <xdr:row>37</xdr:row>
      <xdr:rowOff>66675</xdr:rowOff>
    </xdr:to>
    <xdr:sp macro="" textlink="">
      <xdr:nvSpPr>
        <xdr:cNvPr id="11314" name="Line 50"/>
        <xdr:cNvSpPr>
          <a:spLocks noChangeShapeType="1"/>
        </xdr:cNvSpPr>
      </xdr:nvSpPr>
      <xdr:spPr bwMode="auto">
        <a:xfrm>
          <a:off x="762000" y="6410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36</xdr:row>
      <xdr:rowOff>123825</xdr:rowOff>
    </xdr:from>
    <xdr:to>
      <xdr:col>1</xdr:col>
      <xdr:colOff>66675</xdr:colOff>
      <xdr:row>37</xdr:row>
      <xdr:rowOff>161925</xdr:rowOff>
    </xdr:to>
    <xdr:sp macro="" textlink="">
      <xdr:nvSpPr>
        <xdr:cNvPr id="11315" name="Text Box 51"/>
        <xdr:cNvSpPr txBox="1">
          <a:spLocks noChangeArrowheads="1"/>
        </xdr:cNvSpPr>
      </xdr:nvSpPr>
      <xdr:spPr bwMode="auto">
        <a:xfrm>
          <a:off x="257175" y="6296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25.0</a:t>
          </a:r>
        </a:p>
      </xdr:txBody>
    </xdr:sp>
    <xdr:clientData/>
  </xdr:twoCellAnchor>
  <xdr:twoCellAnchor>
    <xdr:from>
      <xdr:col>1</xdr:col>
      <xdr:colOff>66675</xdr:colOff>
      <xdr:row>35</xdr:row>
      <xdr:rowOff>28575</xdr:rowOff>
    </xdr:from>
    <xdr:to>
      <xdr:col>7</xdr:col>
      <xdr:colOff>571500</xdr:colOff>
      <xdr:row>35</xdr:row>
      <xdr:rowOff>28575</xdr:rowOff>
    </xdr:to>
    <xdr:sp macro="" textlink="">
      <xdr:nvSpPr>
        <xdr:cNvPr id="11316" name="Line 52"/>
        <xdr:cNvSpPr>
          <a:spLocks noChangeShapeType="1"/>
        </xdr:cNvSpPr>
      </xdr:nvSpPr>
      <xdr:spPr bwMode="auto">
        <a:xfrm>
          <a:off x="762000" y="6029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34</xdr:row>
      <xdr:rowOff>85725</xdr:rowOff>
    </xdr:from>
    <xdr:to>
      <xdr:col>1</xdr:col>
      <xdr:colOff>66675</xdr:colOff>
      <xdr:row>35</xdr:row>
      <xdr:rowOff>123825</xdr:rowOff>
    </xdr:to>
    <xdr:sp macro="" textlink="">
      <xdr:nvSpPr>
        <xdr:cNvPr id="11317" name="Text Box 53"/>
        <xdr:cNvSpPr txBox="1">
          <a:spLocks noChangeArrowheads="1"/>
        </xdr:cNvSpPr>
      </xdr:nvSpPr>
      <xdr:spPr bwMode="auto">
        <a:xfrm>
          <a:off x="257175" y="5915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32</xdr:row>
      <xdr:rowOff>161925</xdr:rowOff>
    </xdr:from>
    <xdr:to>
      <xdr:col>7</xdr:col>
      <xdr:colOff>571500</xdr:colOff>
      <xdr:row>32</xdr:row>
      <xdr:rowOff>161925</xdr:rowOff>
    </xdr:to>
    <xdr:sp macro="" textlink="">
      <xdr:nvSpPr>
        <xdr:cNvPr id="11318" name="Line 54"/>
        <xdr:cNvSpPr>
          <a:spLocks noChangeShapeType="1"/>
        </xdr:cNvSpPr>
      </xdr:nvSpPr>
      <xdr:spPr bwMode="auto">
        <a:xfrm>
          <a:off x="762000" y="5648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32</xdr:row>
      <xdr:rowOff>47625</xdr:rowOff>
    </xdr:from>
    <xdr:to>
      <xdr:col>1</xdr:col>
      <xdr:colOff>66675</xdr:colOff>
      <xdr:row>33</xdr:row>
      <xdr:rowOff>85725</xdr:rowOff>
    </xdr:to>
    <xdr:sp macro="" textlink="">
      <xdr:nvSpPr>
        <xdr:cNvPr id="11319" name="Text Box 55"/>
        <xdr:cNvSpPr txBox="1">
          <a:spLocks noChangeArrowheads="1"/>
        </xdr:cNvSpPr>
      </xdr:nvSpPr>
      <xdr:spPr bwMode="auto">
        <a:xfrm>
          <a:off x="257175" y="5534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a:t>
          </a:r>
        </a:p>
      </xdr:txBody>
    </xdr:sp>
    <xdr:clientData/>
  </xdr:twoCellAnchor>
  <xdr:twoCellAnchor>
    <xdr:from>
      <xdr:col>1</xdr:col>
      <xdr:colOff>66675</xdr:colOff>
      <xdr:row>30</xdr:row>
      <xdr:rowOff>123825</xdr:rowOff>
    </xdr:from>
    <xdr:to>
      <xdr:col>7</xdr:col>
      <xdr:colOff>571500</xdr:colOff>
      <xdr:row>30</xdr:row>
      <xdr:rowOff>123825</xdr:rowOff>
    </xdr:to>
    <xdr:sp macro="" textlink="">
      <xdr:nvSpPr>
        <xdr:cNvPr id="11320" name="Line 56"/>
        <xdr:cNvSpPr>
          <a:spLocks noChangeShapeType="1"/>
        </xdr:cNvSpPr>
      </xdr:nvSpPr>
      <xdr:spPr bwMode="auto">
        <a:xfrm>
          <a:off x="762000" y="5267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30</xdr:row>
      <xdr:rowOff>9525</xdr:rowOff>
    </xdr:from>
    <xdr:to>
      <xdr:col>1</xdr:col>
      <xdr:colOff>66675</xdr:colOff>
      <xdr:row>31</xdr:row>
      <xdr:rowOff>47625</xdr:rowOff>
    </xdr:to>
    <xdr:sp macro="" textlink="">
      <xdr:nvSpPr>
        <xdr:cNvPr id="11321" name="Text Box 57"/>
        <xdr:cNvSpPr txBox="1">
          <a:spLocks noChangeArrowheads="1"/>
        </xdr:cNvSpPr>
      </xdr:nvSpPr>
      <xdr:spPr bwMode="auto">
        <a:xfrm>
          <a:off x="257175" y="5153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11322" name="人件費グラフ枠"/>
        <xdr:cNvSpPr>
          <a:spLocks noChangeArrowheads="1"/>
        </xdr:cNvSpPr>
      </xdr:nvSpPr>
      <xdr:spPr bwMode="auto">
        <a:xfrm>
          <a:off x="762000" y="5267325"/>
          <a:ext cx="4619625" cy="2286000"/>
        </a:xfrm>
        <a:prstGeom prst="rect">
          <a:avLst/>
        </a:prstGeom>
        <a:noFill/>
        <a:ln w="19050">
          <a:solidFill>
            <a:srgbClr val="000000"/>
          </a:solidFill>
          <a:miter lim="800000"/>
          <a:headEnd/>
          <a:tailEnd/>
        </a:ln>
      </xdr:spPr>
    </xdr:sp>
    <xdr:clientData/>
  </xdr:twoCellAnchor>
  <xdr:twoCellAnchor>
    <xdr:from>
      <xdr:col>7</xdr:col>
      <xdr:colOff>19050</xdr:colOff>
      <xdr:row>34</xdr:row>
      <xdr:rowOff>28575</xdr:rowOff>
    </xdr:from>
    <xdr:to>
      <xdr:col>7</xdr:col>
      <xdr:colOff>19050</xdr:colOff>
      <xdr:row>40</xdr:row>
      <xdr:rowOff>161925</xdr:rowOff>
    </xdr:to>
    <xdr:sp macro="" textlink="">
      <xdr:nvSpPr>
        <xdr:cNvPr id="11323" name="Line 59"/>
        <xdr:cNvSpPr>
          <a:spLocks noChangeShapeType="1"/>
        </xdr:cNvSpPr>
      </xdr:nvSpPr>
      <xdr:spPr bwMode="auto">
        <a:xfrm flipV="1">
          <a:off x="4829175" y="5857875"/>
          <a:ext cx="0" cy="1162050"/>
        </a:xfrm>
        <a:prstGeom prst="line">
          <a:avLst/>
        </a:prstGeom>
        <a:noFill/>
        <a:ln w="31750">
          <a:solidFill>
            <a:srgbClr val="808080"/>
          </a:solidFill>
          <a:round/>
          <a:headEnd/>
          <a:tailEnd/>
        </a:ln>
      </xdr:spPr>
    </xdr:sp>
    <xdr:clientData/>
  </xdr:twoCellAnchor>
  <xdr:twoCellAnchor editAs="oneCell">
    <xdr:from>
      <xdr:col>7</xdr:col>
      <xdr:colOff>104775</xdr:colOff>
      <xdr:row>40</xdr:row>
      <xdr:rowOff>161925</xdr:rowOff>
    </xdr:from>
    <xdr:to>
      <xdr:col>8</xdr:col>
      <xdr:colOff>180975</xdr:colOff>
      <xdr:row>42</xdr:row>
      <xdr:rowOff>28575</xdr:rowOff>
    </xdr:to>
    <xdr:sp macro="" textlink="">
      <xdr:nvSpPr>
        <xdr:cNvPr id="11324" name="人件費最小値テキスト"/>
        <xdr:cNvSpPr txBox="1">
          <a:spLocks noChangeArrowheads="1"/>
        </xdr:cNvSpPr>
      </xdr:nvSpPr>
      <xdr:spPr bwMode="auto">
        <a:xfrm>
          <a:off x="4914900" y="70199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33.0</a:t>
          </a:r>
        </a:p>
      </xdr:txBody>
    </xdr:sp>
    <xdr:clientData/>
  </xdr:twoCellAnchor>
  <xdr:twoCellAnchor>
    <xdr:from>
      <xdr:col>6</xdr:col>
      <xdr:colOff>609600</xdr:colOff>
      <xdr:row>40</xdr:row>
      <xdr:rowOff>161925</xdr:rowOff>
    </xdr:from>
    <xdr:to>
      <xdr:col>7</xdr:col>
      <xdr:colOff>104775</xdr:colOff>
      <xdr:row>40</xdr:row>
      <xdr:rowOff>161925</xdr:rowOff>
    </xdr:to>
    <xdr:sp macro="" textlink="">
      <xdr:nvSpPr>
        <xdr:cNvPr id="11325" name="Line 61"/>
        <xdr:cNvSpPr>
          <a:spLocks noChangeShapeType="1"/>
        </xdr:cNvSpPr>
      </xdr:nvSpPr>
      <xdr:spPr bwMode="auto">
        <a:xfrm>
          <a:off x="4733925" y="7019925"/>
          <a:ext cx="180975" cy="0"/>
        </a:xfrm>
        <a:prstGeom prst="line">
          <a:avLst/>
        </a:prstGeom>
        <a:noFill/>
        <a:ln w="19050">
          <a:solidFill>
            <a:srgbClr val="000000"/>
          </a:solidFill>
          <a:round/>
          <a:headEnd/>
          <a:tailEnd/>
        </a:ln>
      </xdr:spPr>
    </xdr:sp>
    <xdr:clientData/>
  </xdr:twoCellAnchor>
  <xdr:twoCellAnchor editAs="oneCell">
    <xdr:from>
      <xdr:col>7</xdr:col>
      <xdr:colOff>104775</xdr:colOff>
      <xdr:row>32</xdr:row>
      <xdr:rowOff>142875</xdr:rowOff>
    </xdr:from>
    <xdr:to>
      <xdr:col>8</xdr:col>
      <xdr:colOff>180975</xdr:colOff>
      <xdr:row>34</xdr:row>
      <xdr:rowOff>9525</xdr:rowOff>
    </xdr:to>
    <xdr:sp macro="" textlink="">
      <xdr:nvSpPr>
        <xdr:cNvPr id="11326" name="人件費最大値テキスト"/>
        <xdr:cNvSpPr txBox="1">
          <a:spLocks noChangeArrowheads="1"/>
        </xdr:cNvSpPr>
      </xdr:nvSpPr>
      <xdr:spPr bwMode="auto">
        <a:xfrm>
          <a:off x="4914900" y="56292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17.7</a:t>
          </a:r>
        </a:p>
      </xdr:txBody>
    </xdr:sp>
    <xdr:clientData/>
  </xdr:twoCellAnchor>
  <xdr:twoCellAnchor>
    <xdr:from>
      <xdr:col>6</xdr:col>
      <xdr:colOff>609600</xdr:colOff>
      <xdr:row>34</xdr:row>
      <xdr:rowOff>28575</xdr:rowOff>
    </xdr:from>
    <xdr:to>
      <xdr:col>7</xdr:col>
      <xdr:colOff>104775</xdr:colOff>
      <xdr:row>34</xdr:row>
      <xdr:rowOff>28575</xdr:rowOff>
    </xdr:to>
    <xdr:sp macro="" textlink="">
      <xdr:nvSpPr>
        <xdr:cNvPr id="11327" name="Line 63"/>
        <xdr:cNvSpPr>
          <a:spLocks noChangeShapeType="1"/>
        </xdr:cNvSpPr>
      </xdr:nvSpPr>
      <xdr:spPr bwMode="auto">
        <a:xfrm>
          <a:off x="4733925" y="5857875"/>
          <a:ext cx="180975" cy="0"/>
        </a:xfrm>
        <a:prstGeom prst="line">
          <a:avLst/>
        </a:prstGeom>
        <a:noFill/>
        <a:ln w="19050">
          <a:solidFill>
            <a:srgbClr val="000000"/>
          </a:solidFill>
          <a:round/>
          <a:headEnd/>
          <a:tailEnd/>
        </a:ln>
      </xdr:spPr>
    </xdr:sp>
    <xdr:clientData/>
  </xdr:twoCellAnchor>
  <xdr:twoCellAnchor>
    <xdr:from>
      <xdr:col>5</xdr:col>
      <xdr:colOff>552450</xdr:colOff>
      <xdr:row>36</xdr:row>
      <xdr:rowOff>133350</xdr:rowOff>
    </xdr:from>
    <xdr:to>
      <xdr:col>7</xdr:col>
      <xdr:colOff>19050</xdr:colOff>
      <xdr:row>36</xdr:row>
      <xdr:rowOff>152400</xdr:rowOff>
    </xdr:to>
    <xdr:sp macro="" textlink="">
      <xdr:nvSpPr>
        <xdr:cNvPr id="11328" name="Line 64"/>
        <xdr:cNvSpPr>
          <a:spLocks noChangeShapeType="1"/>
        </xdr:cNvSpPr>
      </xdr:nvSpPr>
      <xdr:spPr bwMode="auto">
        <a:xfrm>
          <a:off x="3990975" y="6305550"/>
          <a:ext cx="838200" cy="19050"/>
        </a:xfrm>
        <a:prstGeom prst="line">
          <a:avLst/>
        </a:prstGeom>
        <a:noFill/>
        <a:ln w="6350">
          <a:solidFill>
            <a:srgbClr val="FF0000"/>
          </a:solidFill>
          <a:round/>
          <a:headEnd/>
          <a:tailEnd/>
        </a:ln>
      </xdr:spPr>
    </xdr:sp>
    <xdr:clientData/>
  </xdr:twoCellAnchor>
  <xdr:twoCellAnchor editAs="oneCell">
    <xdr:from>
      <xdr:col>7</xdr:col>
      <xdr:colOff>104775</xdr:colOff>
      <xdr:row>36</xdr:row>
      <xdr:rowOff>123825</xdr:rowOff>
    </xdr:from>
    <xdr:to>
      <xdr:col>8</xdr:col>
      <xdr:colOff>180975</xdr:colOff>
      <xdr:row>37</xdr:row>
      <xdr:rowOff>161925</xdr:rowOff>
    </xdr:to>
    <xdr:sp macro="" textlink="">
      <xdr:nvSpPr>
        <xdr:cNvPr id="11329" name="人件費平均値テキスト"/>
        <xdr:cNvSpPr txBox="1">
          <a:spLocks noChangeArrowheads="1"/>
        </xdr:cNvSpPr>
      </xdr:nvSpPr>
      <xdr:spPr bwMode="auto">
        <a:xfrm>
          <a:off x="4914900" y="6296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24.1</a:t>
          </a:r>
        </a:p>
      </xdr:txBody>
    </xdr:sp>
    <xdr:clientData/>
  </xdr:twoCellAnchor>
  <xdr:twoCellAnchor>
    <xdr:from>
      <xdr:col>6</xdr:col>
      <xdr:colOff>647700</xdr:colOff>
      <xdr:row>36</xdr:row>
      <xdr:rowOff>123825</xdr:rowOff>
    </xdr:from>
    <xdr:to>
      <xdr:col>7</xdr:col>
      <xdr:colOff>66675</xdr:colOff>
      <xdr:row>37</xdr:row>
      <xdr:rowOff>47625</xdr:rowOff>
    </xdr:to>
    <xdr:sp macro="" textlink="">
      <xdr:nvSpPr>
        <xdr:cNvPr id="11330" name="AutoShape 66"/>
        <xdr:cNvSpPr>
          <a:spLocks noChangeArrowheads="1"/>
        </xdr:cNvSpPr>
      </xdr:nvSpPr>
      <xdr:spPr bwMode="auto">
        <a:xfrm>
          <a:off x="4772025" y="6296025"/>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36</xdr:row>
      <xdr:rowOff>47625</xdr:rowOff>
    </xdr:from>
    <xdr:to>
      <xdr:col>5</xdr:col>
      <xdr:colOff>552450</xdr:colOff>
      <xdr:row>36</xdr:row>
      <xdr:rowOff>133350</xdr:rowOff>
    </xdr:to>
    <xdr:sp macro="" textlink="">
      <xdr:nvSpPr>
        <xdr:cNvPr id="11331" name="Line 67"/>
        <xdr:cNvSpPr>
          <a:spLocks noChangeShapeType="1"/>
        </xdr:cNvSpPr>
      </xdr:nvSpPr>
      <xdr:spPr bwMode="auto">
        <a:xfrm>
          <a:off x="3095625" y="6219825"/>
          <a:ext cx="895350" cy="85725"/>
        </a:xfrm>
        <a:prstGeom prst="line">
          <a:avLst/>
        </a:prstGeom>
        <a:noFill/>
        <a:ln w="6350">
          <a:solidFill>
            <a:srgbClr val="FF0000"/>
          </a:solidFill>
          <a:round/>
          <a:headEnd/>
          <a:tailEnd/>
        </a:ln>
      </xdr:spPr>
    </xdr:sp>
    <xdr:clientData/>
  </xdr:twoCellAnchor>
  <xdr:twoCellAnchor>
    <xdr:from>
      <xdr:col>5</xdr:col>
      <xdr:colOff>495300</xdr:colOff>
      <xdr:row>36</xdr:row>
      <xdr:rowOff>152400</xdr:rowOff>
    </xdr:from>
    <xdr:to>
      <xdr:col>5</xdr:col>
      <xdr:colOff>600075</xdr:colOff>
      <xdr:row>37</xdr:row>
      <xdr:rowOff>85725</xdr:rowOff>
    </xdr:to>
    <xdr:sp macro="" textlink="">
      <xdr:nvSpPr>
        <xdr:cNvPr id="11332" name="AutoShape 68"/>
        <xdr:cNvSpPr>
          <a:spLocks noChangeArrowheads="1"/>
        </xdr:cNvSpPr>
      </xdr:nvSpPr>
      <xdr:spPr bwMode="auto">
        <a:xfrm>
          <a:off x="3933825" y="63246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37</xdr:row>
      <xdr:rowOff>95250</xdr:rowOff>
    </xdr:from>
    <xdr:to>
      <xdr:col>6</xdr:col>
      <xdr:colOff>219075</xdr:colOff>
      <xdr:row>38</xdr:row>
      <xdr:rowOff>133350</xdr:rowOff>
    </xdr:to>
    <xdr:sp macro="" textlink="">
      <xdr:nvSpPr>
        <xdr:cNvPr id="11333" name="Text Box 69"/>
        <xdr:cNvSpPr txBox="1">
          <a:spLocks noChangeArrowheads="1"/>
        </xdr:cNvSpPr>
      </xdr:nvSpPr>
      <xdr:spPr bwMode="auto">
        <a:xfrm>
          <a:off x="3609975" y="64389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24.5</a:t>
          </a:r>
        </a:p>
      </xdr:txBody>
    </xdr:sp>
    <xdr:clientData/>
  </xdr:twoCellAnchor>
  <xdr:twoCellAnchor>
    <xdr:from>
      <xdr:col>3</xdr:col>
      <xdr:colOff>142875</xdr:colOff>
      <xdr:row>36</xdr:row>
      <xdr:rowOff>47625</xdr:rowOff>
    </xdr:from>
    <xdr:to>
      <xdr:col>4</xdr:col>
      <xdr:colOff>342900</xdr:colOff>
      <xdr:row>37</xdr:row>
      <xdr:rowOff>114300</xdr:rowOff>
    </xdr:to>
    <xdr:sp macro="" textlink="">
      <xdr:nvSpPr>
        <xdr:cNvPr id="11334" name="Line 70"/>
        <xdr:cNvSpPr>
          <a:spLocks noChangeShapeType="1"/>
        </xdr:cNvSpPr>
      </xdr:nvSpPr>
      <xdr:spPr bwMode="auto">
        <a:xfrm flipV="1">
          <a:off x="2209800" y="6219825"/>
          <a:ext cx="885825" cy="238125"/>
        </a:xfrm>
        <a:prstGeom prst="line">
          <a:avLst/>
        </a:prstGeom>
        <a:noFill/>
        <a:ln w="6350">
          <a:solidFill>
            <a:srgbClr val="FF0000"/>
          </a:solidFill>
          <a:round/>
          <a:headEnd/>
          <a:tailEnd/>
        </a:ln>
      </xdr:spPr>
    </xdr:sp>
    <xdr:clientData/>
  </xdr:twoCellAnchor>
  <xdr:twoCellAnchor>
    <xdr:from>
      <xdr:col>4</xdr:col>
      <xdr:colOff>295275</xdr:colOff>
      <xdr:row>36</xdr:row>
      <xdr:rowOff>95250</xdr:rowOff>
    </xdr:from>
    <xdr:to>
      <xdr:col>4</xdr:col>
      <xdr:colOff>400050</xdr:colOff>
      <xdr:row>37</xdr:row>
      <xdr:rowOff>28575</xdr:rowOff>
    </xdr:to>
    <xdr:sp macro="" textlink="">
      <xdr:nvSpPr>
        <xdr:cNvPr id="11335" name="AutoShape 71"/>
        <xdr:cNvSpPr>
          <a:spLocks noChangeArrowheads="1"/>
        </xdr:cNvSpPr>
      </xdr:nvSpPr>
      <xdr:spPr bwMode="auto">
        <a:xfrm>
          <a:off x="3048000" y="62674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37</xdr:row>
      <xdr:rowOff>38100</xdr:rowOff>
    </xdr:from>
    <xdr:to>
      <xdr:col>5</xdr:col>
      <xdr:colOff>38100</xdr:colOff>
      <xdr:row>38</xdr:row>
      <xdr:rowOff>76200</xdr:rowOff>
    </xdr:to>
    <xdr:sp macro="" textlink="">
      <xdr:nvSpPr>
        <xdr:cNvPr id="11336" name="Text Box 72"/>
        <xdr:cNvSpPr txBox="1">
          <a:spLocks noChangeArrowheads="1"/>
        </xdr:cNvSpPr>
      </xdr:nvSpPr>
      <xdr:spPr bwMode="auto">
        <a:xfrm>
          <a:off x="2714625" y="63817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23.8</a:t>
          </a:r>
        </a:p>
      </xdr:txBody>
    </xdr:sp>
    <xdr:clientData/>
  </xdr:twoCellAnchor>
  <xdr:twoCellAnchor>
    <xdr:from>
      <xdr:col>1</xdr:col>
      <xdr:colOff>628650</xdr:colOff>
      <xdr:row>37</xdr:row>
      <xdr:rowOff>114300</xdr:rowOff>
    </xdr:from>
    <xdr:to>
      <xdr:col>3</xdr:col>
      <xdr:colOff>142875</xdr:colOff>
      <xdr:row>37</xdr:row>
      <xdr:rowOff>142875</xdr:rowOff>
    </xdr:to>
    <xdr:sp macro="" textlink="">
      <xdr:nvSpPr>
        <xdr:cNvPr id="11337" name="Line 73"/>
        <xdr:cNvSpPr>
          <a:spLocks noChangeShapeType="1"/>
        </xdr:cNvSpPr>
      </xdr:nvSpPr>
      <xdr:spPr bwMode="auto">
        <a:xfrm flipV="1">
          <a:off x="1323975" y="6457950"/>
          <a:ext cx="885825" cy="28575"/>
        </a:xfrm>
        <a:prstGeom prst="line">
          <a:avLst/>
        </a:prstGeom>
        <a:noFill/>
        <a:ln w="6350">
          <a:solidFill>
            <a:srgbClr val="FF0000"/>
          </a:solidFill>
          <a:round/>
          <a:headEnd/>
          <a:tailEnd/>
        </a:ln>
      </xdr:spPr>
    </xdr:sp>
    <xdr:clientData/>
  </xdr:twoCellAnchor>
  <xdr:twoCellAnchor>
    <xdr:from>
      <xdr:col>3</xdr:col>
      <xdr:colOff>95250</xdr:colOff>
      <xdr:row>37</xdr:row>
      <xdr:rowOff>66675</xdr:rowOff>
    </xdr:from>
    <xdr:to>
      <xdr:col>3</xdr:col>
      <xdr:colOff>190500</xdr:colOff>
      <xdr:row>37</xdr:row>
      <xdr:rowOff>161925</xdr:rowOff>
    </xdr:to>
    <xdr:sp macro="" textlink="">
      <xdr:nvSpPr>
        <xdr:cNvPr id="11338" name="AutoShape 74"/>
        <xdr:cNvSpPr>
          <a:spLocks noChangeArrowheads="1"/>
        </xdr:cNvSpPr>
      </xdr:nvSpPr>
      <xdr:spPr bwMode="auto">
        <a:xfrm>
          <a:off x="2162175" y="64103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36</xdr:row>
      <xdr:rowOff>28575</xdr:rowOff>
    </xdr:from>
    <xdr:to>
      <xdr:col>3</xdr:col>
      <xdr:colOff>523875</xdr:colOff>
      <xdr:row>37</xdr:row>
      <xdr:rowOff>66675</xdr:rowOff>
    </xdr:to>
    <xdr:sp macro="" textlink="">
      <xdr:nvSpPr>
        <xdr:cNvPr id="11339" name="Text Box 75"/>
        <xdr:cNvSpPr txBox="1">
          <a:spLocks noChangeArrowheads="1"/>
        </xdr:cNvSpPr>
      </xdr:nvSpPr>
      <xdr:spPr bwMode="auto">
        <a:xfrm>
          <a:off x="1828800" y="62007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25.6</a:t>
          </a:r>
        </a:p>
      </xdr:txBody>
    </xdr:sp>
    <xdr:clientData/>
  </xdr:twoCellAnchor>
  <xdr:twoCellAnchor>
    <xdr:from>
      <xdr:col>1</xdr:col>
      <xdr:colOff>571500</xdr:colOff>
      <xdr:row>37</xdr:row>
      <xdr:rowOff>152400</xdr:rowOff>
    </xdr:from>
    <xdr:to>
      <xdr:col>1</xdr:col>
      <xdr:colOff>676275</xdr:colOff>
      <xdr:row>38</xdr:row>
      <xdr:rowOff>76200</xdr:rowOff>
    </xdr:to>
    <xdr:sp macro="" textlink="">
      <xdr:nvSpPr>
        <xdr:cNvPr id="11340" name="AutoShape 76"/>
        <xdr:cNvSpPr>
          <a:spLocks noChangeArrowheads="1"/>
        </xdr:cNvSpPr>
      </xdr:nvSpPr>
      <xdr:spPr bwMode="auto">
        <a:xfrm>
          <a:off x="1266825" y="64960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38</xdr:row>
      <xdr:rowOff>95250</xdr:rowOff>
    </xdr:from>
    <xdr:to>
      <xdr:col>2</xdr:col>
      <xdr:colOff>323850</xdr:colOff>
      <xdr:row>39</xdr:row>
      <xdr:rowOff>133350</xdr:rowOff>
    </xdr:to>
    <xdr:sp macro="" textlink="">
      <xdr:nvSpPr>
        <xdr:cNvPr id="11341" name="Text Box 77"/>
        <xdr:cNvSpPr txBox="1">
          <a:spLocks noChangeArrowheads="1"/>
        </xdr:cNvSpPr>
      </xdr:nvSpPr>
      <xdr:spPr bwMode="auto">
        <a:xfrm>
          <a:off x="942975" y="66103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26.7</a:t>
          </a:r>
        </a:p>
      </xdr:txBody>
    </xdr:sp>
    <xdr:clientData/>
  </xdr:twoCellAnchor>
  <xdr:twoCellAnchor editAs="oneCell">
    <xdr:from>
      <xdr:col>6</xdr:col>
      <xdr:colOff>590550</xdr:colOff>
      <xdr:row>44</xdr:row>
      <xdr:rowOff>76200</xdr:rowOff>
    </xdr:from>
    <xdr:to>
      <xdr:col>7</xdr:col>
      <xdr:colOff>666750</xdr:colOff>
      <xdr:row>45</xdr:row>
      <xdr:rowOff>114300</xdr:rowOff>
    </xdr:to>
    <xdr:sp macro="" textlink="">
      <xdr:nvSpPr>
        <xdr:cNvPr id="11342" name="Text Box 78"/>
        <xdr:cNvSpPr txBox="1">
          <a:spLocks noChangeArrowheads="1"/>
        </xdr:cNvSpPr>
      </xdr:nvSpPr>
      <xdr:spPr bwMode="auto">
        <a:xfrm>
          <a:off x="47148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438150</xdr:colOff>
      <xdr:row>44</xdr:row>
      <xdr:rowOff>76200</xdr:rowOff>
    </xdr:from>
    <xdr:to>
      <xdr:col>6</xdr:col>
      <xdr:colOff>514350</xdr:colOff>
      <xdr:row>45</xdr:row>
      <xdr:rowOff>114300</xdr:rowOff>
    </xdr:to>
    <xdr:sp macro="" textlink="">
      <xdr:nvSpPr>
        <xdr:cNvPr id="11343" name="Text Box 79"/>
        <xdr:cNvSpPr txBox="1">
          <a:spLocks noChangeArrowheads="1"/>
        </xdr:cNvSpPr>
      </xdr:nvSpPr>
      <xdr:spPr bwMode="auto">
        <a:xfrm>
          <a:off x="38766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228600</xdr:colOff>
      <xdr:row>44</xdr:row>
      <xdr:rowOff>76200</xdr:rowOff>
    </xdr:from>
    <xdr:to>
      <xdr:col>5</xdr:col>
      <xdr:colOff>304800</xdr:colOff>
      <xdr:row>45</xdr:row>
      <xdr:rowOff>114300</xdr:rowOff>
    </xdr:to>
    <xdr:sp macro="" textlink="">
      <xdr:nvSpPr>
        <xdr:cNvPr id="11344" name="Text Box 80"/>
        <xdr:cNvSpPr txBox="1">
          <a:spLocks noChangeArrowheads="1"/>
        </xdr:cNvSpPr>
      </xdr:nvSpPr>
      <xdr:spPr bwMode="auto">
        <a:xfrm>
          <a:off x="29813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28575</xdr:colOff>
      <xdr:row>44</xdr:row>
      <xdr:rowOff>76200</xdr:rowOff>
    </xdr:from>
    <xdr:to>
      <xdr:col>4</xdr:col>
      <xdr:colOff>104775</xdr:colOff>
      <xdr:row>45</xdr:row>
      <xdr:rowOff>114300</xdr:rowOff>
    </xdr:to>
    <xdr:sp macro="" textlink="">
      <xdr:nvSpPr>
        <xdr:cNvPr id="11345" name="Text Box 81"/>
        <xdr:cNvSpPr txBox="1">
          <a:spLocks noChangeArrowheads="1"/>
        </xdr:cNvSpPr>
      </xdr:nvSpPr>
      <xdr:spPr bwMode="auto">
        <a:xfrm>
          <a:off x="2095500"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514350</xdr:colOff>
      <xdr:row>44</xdr:row>
      <xdr:rowOff>76200</xdr:rowOff>
    </xdr:from>
    <xdr:to>
      <xdr:col>2</xdr:col>
      <xdr:colOff>590550</xdr:colOff>
      <xdr:row>45</xdr:row>
      <xdr:rowOff>114300</xdr:rowOff>
    </xdr:to>
    <xdr:sp macro="" textlink="">
      <xdr:nvSpPr>
        <xdr:cNvPr id="11346" name="Text Box 82"/>
        <xdr:cNvSpPr txBox="1">
          <a:spLocks noChangeArrowheads="1"/>
        </xdr:cNvSpPr>
      </xdr:nvSpPr>
      <xdr:spPr bwMode="auto">
        <a:xfrm>
          <a:off x="12096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6</xdr:col>
      <xdr:colOff>647700</xdr:colOff>
      <xdr:row>36</xdr:row>
      <xdr:rowOff>95250</xdr:rowOff>
    </xdr:from>
    <xdr:to>
      <xdr:col>7</xdr:col>
      <xdr:colOff>66675</xdr:colOff>
      <xdr:row>37</xdr:row>
      <xdr:rowOff>28575</xdr:rowOff>
    </xdr:to>
    <xdr:sp macro="" textlink="">
      <xdr:nvSpPr>
        <xdr:cNvPr id="11347" name="Oval 83"/>
        <xdr:cNvSpPr>
          <a:spLocks noChangeArrowheads="1"/>
        </xdr:cNvSpPr>
      </xdr:nvSpPr>
      <xdr:spPr bwMode="auto">
        <a:xfrm>
          <a:off x="4772025" y="62674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35</xdr:row>
      <xdr:rowOff>142875</xdr:rowOff>
    </xdr:from>
    <xdr:to>
      <xdr:col>8</xdr:col>
      <xdr:colOff>180975</xdr:colOff>
      <xdr:row>37</xdr:row>
      <xdr:rowOff>9525</xdr:rowOff>
    </xdr:to>
    <xdr:sp macro="" textlink="">
      <xdr:nvSpPr>
        <xdr:cNvPr id="11348" name="人件費該当値テキスト"/>
        <xdr:cNvSpPr txBox="1">
          <a:spLocks noChangeArrowheads="1"/>
        </xdr:cNvSpPr>
      </xdr:nvSpPr>
      <xdr:spPr bwMode="auto">
        <a:xfrm>
          <a:off x="4914900" y="61436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23.8</a:t>
          </a:r>
        </a:p>
      </xdr:txBody>
    </xdr:sp>
    <xdr:clientData/>
  </xdr:twoCellAnchor>
  <xdr:twoCellAnchor>
    <xdr:from>
      <xdr:col>5</xdr:col>
      <xdr:colOff>495300</xdr:colOff>
      <xdr:row>36</xdr:row>
      <xdr:rowOff>85725</xdr:rowOff>
    </xdr:from>
    <xdr:to>
      <xdr:col>5</xdr:col>
      <xdr:colOff>600075</xdr:colOff>
      <xdr:row>37</xdr:row>
      <xdr:rowOff>9525</xdr:rowOff>
    </xdr:to>
    <xdr:sp macro="" textlink="">
      <xdr:nvSpPr>
        <xdr:cNvPr id="11349" name="Oval 85"/>
        <xdr:cNvSpPr>
          <a:spLocks noChangeArrowheads="1"/>
        </xdr:cNvSpPr>
      </xdr:nvSpPr>
      <xdr:spPr bwMode="auto">
        <a:xfrm>
          <a:off x="3933825" y="62579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35</xdr:row>
      <xdr:rowOff>47625</xdr:rowOff>
    </xdr:from>
    <xdr:to>
      <xdr:col>6</xdr:col>
      <xdr:colOff>219075</xdr:colOff>
      <xdr:row>36</xdr:row>
      <xdr:rowOff>85725</xdr:rowOff>
    </xdr:to>
    <xdr:sp macro="" textlink="">
      <xdr:nvSpPr>
        <xdr:cNvPr id="11350" name="Text Box 86"/>
        <xdr:cNvSpPr txBox="1">
          <a:spLocks noChangeArrowheads="1"/>
        </xdr:cNvSpPr>
      </xdr:nvSpPr>
      <xdr:spPr bwMode="auto">
        <a:xfrm>
          <a:off x="3609975" y="60483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23.6</a:t>
          </a:r>
        </a:p>
      </xdr:txBody>
    </xdr:sp>
    <xdr:clientData/>
  </xdr:twoCellAnchor>
  <xdr:twoCellAnchor>
    <xdr:from>
      <xdr:col>4</xdr:col>
      <xdr:colOff>295275</xdr:colOff>
      <xdr:row>35</xdr:row>
      <xdr:rowOff>161925</xdr:rowOff>
    </xdr:from>
    <xdr:to>
      <xdr:col>4</xdr:col>
      <xdr:colOff>400050</xdr:colOff>
      <xdr:row>36</xdr:row>
      <xdr:rowOff>95250</xdr:rowOff>
    </xdr:to>
    <xdr:sp macro="" textlink="">
      <xdr:nvSpPr>
        <xdr:cNvPr id="11351" name="Oval 87"/>
        <xdr:cNvSpPr>
          <a:spLocks noChangeArrowheads="1"/>
        </xdr:cNvSpPr>
      </xdr:nvSpPr>
      <xdr:spPr bwMode="auto">
        <a:xfrm>
          <a:off x="3048000" y="61626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34</xdr:row>
      <xdr:rowOff>133350</xdr:rowOff>
    </xdr:from>
    <xdr:to>
      <xdr:col>5</xdr:col>
      <xdr:colOff>38100</xdr:colOff>
      <xdr:row>36</xdr:row>
      <xdr:rowOff>0</xdr:rowOff>
    </xdr:to>
    <xdr:sp macro="" textlink="">
      <xdr:nvSpPr>
        <xdr:cNvPr id="11352" name="Text Box 88"/>
        <xdr:cNvSpPr txBox="1">
          <a:spLocks noChangeArrowheads="1"/>
        </xdr:cNvSpPr>
      </xdr:nvSpPr>
      <xdr:spPr bwMode="auto">
        <a:xfrm>
          <a:off x="2714625" y="59626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22.4</a:t>
          </a:r>
        </a:p>
      </xdr:txBody>
    </xdr:sp>
    <xdr:clientData/>
  </xdr:twoCellAnchor>
  <xdr:twoCellAnchor>
    <xdr:from>
      <xdr:col>3</xdr:col>
      <xdr:colOff>95250</xdr:colOff>
      <xdr:row>37</xdr:row>
      <xdr:rowOff>66675</xdr:rowOff>
    </xdr:from>
    <xdr:to>
      <xdr:col>3</xdr:col>
      <xdr:colOff>190500</xdr:colOff>
      <xdr:row>37</xdr:row>
      <xdr:rowOff>161925</xdr:rowOff>
    </xdr:to>
    <xdr:sp macro="" textlink="">
      <xdr:nvSpPr>
        <xdr:cNvPr id="11353" name="Oval 89"/>
        <xdr:cNvSpPr>
          <a:spLocks noChangeArrowheads="1"/>
        </xdr:cNvSpPr>
      </xdr:nvSpPr>
      <xdr:spPr bwMode="auto">
        <a:xfrm>
          <a:off x="2162175" y="64103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38</xdr:row>
      <xdr:rowOff>9525</xdr:rowOff>
    </xdr:from>
    <xdr:to>
      <xdr:col>3</xdr:col>
      <xdr:colOff>523875</xdr:colOff>
      <xdr:row>39</xdr:row>
      <xdr:rowOff>47625</xdr:rowOff>
    </xdr:to>
    <xdr:sp macro="" textlink="">
      <xdr:nvSpPr>
        <xdr:cNvPr id="11354" name="Text Box 90"/>
        <xdr:cNvSpPr txBox="1">
          <a:spLocks noChangeArrowheads="1"/>
        </xdr:cNvSpPr>
      </xdr:nvSpPr>
      <xdr:spPr bwMode="auto">
        <a:xfrm>
          <a:off x="1828800" y="65246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25.6</a:t>
          </a:r>
        </a:p>
      </xdr:txBody>
    </xdr:sp>
    <xdr:clientData/>
  </xdr:twoCellAnchor>
  <xdr:twoCellAnchor>
    <xdr:from>
      <xdr:col>1</xdr:col>
      <xdr:colOff>571500</xdr:colOff>
      <xdr:row>37</xdr:row>
      <xdr:rowOff>95250</xdr:rowOff>
    </xdr:from>
    <xdr:to>
      <xdr:col>1</xdr:col>
      <xdr:colOff>676275</xdr:colOff>
      <xdr:row>38</xdr:row>
      <xdr:rowOff>28575</xdr:rowOff>
    </xdr:to>
    <xdr:sp macro="" textlink="">
      <xdr:nvSpPr>
        <xdr:cNvPr id="11355" name="Oval 91"/>
        <xdr:cNvSpPr>
          <a:spLocks noChangeArrowheads="1"/>
        </xdr:cNvSpPr>
      </xdr:nvSpPr>
      <xdr:spPr bwMode="auto">
        <a:xfrm>
          <a:off x="1266825" y="6438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36</xdr:row>
      <xdr:rowOff>66675</xdr:rowOff>
    </xdr:from>
    <xdr:to>
      <xdr:col>2</xdr:col>
      <xdr:colOff>323850</xdr:colOff>
      <xdr:row>37</xdr:row>
      <xdr:rowOff>104775</xdr:rowOff>
    </xdr:to>
    <xdr:sp macro="" textlink="">
      <xdr:nvSpPr>
        <xdr:cNvPr id="11356" name="Text Box 92"/>
        <xdr:cNvSpPr txBox="1">
          <a:spLocks noChangeArrowheads="1"/>
        </xdr:cNvSpPr>
      </xdr:nvSpPr>
      <xdr:spPr bwMode="auto">
        <a:xfrm>
          <a:off x="942975" y="62388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26.0</a:t>
          </a:r>
        </a:p>
      </xdr:txBody>
    </xdr:sp>
    <xdr:clientData/>
  </xdr:twoCellAnchor>
  <xdr:twoCellAnchor>
    <xdr:from>
      <xdr:col>18</xdr:col>
      <xdr:colOff>85725</xdr:colOff>
      <xdr:row>7</xdr:row>
      <xdr:rowOff>66675</xdr:rowOff>
    </xdr:from>
    <xdr:to>
      <xdr:col>24</xdr:col>
      <xdr:colOff>590550</xdr:colOff>
      <xdr:row>9</xdr:row>
      <xdr:rowOff>47625</xdr:rowOff>
    </xdr:to>
    <xdr:sp macro="" textlink="">
      <xdr:nvSpPr>
        <xdr:cNvPr id="11357" name="Rectangle 93"/>
        <xdr:cNvSpPr>
          <a:spLocks noChangeArrowheads="1"/>
        </xdr:cNvSpPr>
      </xdr:nvSpPr>
      <xdr:spPr bwMode="auto">
        <a:xfrm>
          <a:off x="12449175" y="1266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物件費</a:t>
          </a:r>
        </a:p>
      </xdr:txBody>
    </xdr:sp>
    <xdr:clientData/>
  </xdr:twoCellAnchor>
  <xdr:twoCellAnchor>
    <xdr:from>
      <xdr:col>24</xdr:col>
      <xdr:colOff>600075</xdr:colOff>
      <xdr:row>7</xdr:row>
      <xdr:rowOff>133350</xdr:rowOff>
    </xdr:from>
    <xdr:to>
      <xdr:col>27</xdr:col>
      <xdr:colOff>66675</xdr:colOff>
      <xdr:row>9</xdr:row>
      <xdr:rowOff>47625</xdr:rowOff>
    </xdr:to>
    <xdr:sp macro="" textlink="">
      <xdr:nvSpPr>
        <xdr:cNvPr id="11358" name="Rectangle 94"/>
        <xdr:cNvSpPr>
          <a:spLocks noChangeArrowheads="1"/>
        </xdr:cNvSpPr>
      </xdr:nvSpPr>
      <xdr:spPr bwMode="auto">
        <a:xfrm>
          <a:off x="17078325" y="1333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8</xdr:row>
      <xdr:rowOff>152400</xdr:rowOff>
    </xdr:from>
    <xdr:to>
      <xdr:col>27</xdr:col>
      <xdr:colOff>66675</xdr:colOff>
      <xdr:row>10</xdr:row>
      <xdr:rowOff>66675</xdr:rowOff>
    </xdr:to>
    <xdr:sp macro="" textlink="">
      <xdr:nvSpPr>
        <xdr:cNvPr id="11359" name="Rectangle 95"/>
        <xdr:cNvSpPr>
          <a:spLocks noChangeArrowheads="1"/>
        </xdr:cNvSpPr>
      </xdr:nvSpPr>
      <xdr:spPr bwMode="auto">
        <a:xfrm>
          <a:off x="17078325" y="1524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49/62</a:t>
          </a:r>
        </a:p>
      </xdr:txBody>
    </xdr:sp>
    <xdr:clientData/>
  </xdr:twoCellAnchor>
  <xdr:twoCellAnchor>
    <xdr:from>
      <xdr:col>27</xdr:col>
      <xdr:colOff>238125</xdr:colOff>
      <xdr:row>7</xdr:row>
      <xdr:rowOff>133350</xdr:rowOff>
    </xdr:from>
    <xdr:to>
      <xdr:col>29</xdr:col>
      <xdr:colOff>257175</xdr:colOff>
      <xdr:row>9</xdr:row>
      <xdr:rowOff>47625</xdr:rowOff>
    </xdr:to>
    <xdr:sp macro="" textlink="">
      <xdr:nvSpPr>
        <xdr:cNvPr id="11360" name="Rectangle 96"/>
        <xdr:cNvSpPr>
          <a:spLocks noChangeArrowheads="1"/>
        </xdr:cNvSpPr>
      </xdr:nvSpPr>
      <xdr:spPr bwMode="auto">
        <a:xfrm>
          <a:off x="18773775" y="1333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8</xdr:row>
      <xdr:rowOff>152400</xdr:rowOff>
    </xdr:from>
    <xdr:to>
      <xdr:col>29</xdr:col>
      <xdr:colOff>257175</xdr:colOff>
      <xdr:row>10</xdr:row>
      <xdr:rowOff>66675</xdr:rowOff>
    </xdr:to>
    <xdr:sp macro="" textlink="">
      <xdr:nvSpPr>
        <xdr:cNvPr id="11361" name="Rectangle 97"/>
        <xdr:cNvSpPr>
          <a:spLocks noChangeArrowheads="1"/>
        </xdr:cNvSpPr>
      </xdr:nvSpPr>
      <xdr:spPr bwMode="auto">
        <a:xfrm>
          <a:off x="18773775" y="1524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13.3</a:t>
          </a:r>
        </a:p>
      </xdr:txBody>
    </xdr:sp>
    <xdr:clientData/>
  </xdr:twoCellAnchor>
  <xdr:twoCellAnchor>
    <xdr:from>
      <xdr:col>29</xdr:col>
      <xdr:colOff>476250</xdr:colOff>
      <xdr:row>7</xdr:row>
      <xdr:rowOff>133350</xdr:rowOff>
    </xdr:from>
    <xdr:to>
      <xdr:col>31</xdr:col>
      <xdr:colOff>628650</xdr:colOff>
      <xdr:row>9</xdr:row>
      <xdr:rowOff>47625</xdr:rowOff>
    </xdr:to>
    <xdr:sp macro="" textlink="">
      <xdr:nvSpPr>
        <xdr:cNvPr id="11362" name="Rectangle 98"/>
        <xdr:cNvSpPr>
          <a:spLocks noChangeArrowheads="1"/>
        </xdr:cNvSpPr>
      </xdr:nvSpPr>
      <xdr:spPr bwMode="auto">
        <a:xfrm>
          <a:off x="20383500" y="1333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66675</xdr:rowOff>
    </xdr:to>
    <xdr:sp macro="" textlink="">
      <xdr:nvSpPr>
        <xdr:cNvPr id="11363" name="Rectangle 99"/>
        <xdr:cNvSpPr>
          <a:spLocks noChangeArrowheads="1"/>
        </xdr:cNvSpPr>
      </xdr:nvSpPr>
      <xdr:spPr bwMode="auto">
        <a:xfrm>
          <a:off x="20383500" y="1524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13.5</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11364" name="Rectangle 100"/>
        <xdr:cNvSpPr>
          <a:spLocks noChangeArrowheads="1"/>
        </xdr:cNvSpPr>
      </xdr:nvSpPr>
      <xdr:spPr bwMode="auto">
        <a:xfrm>
          <a:off x="12449175" y="1838325"/>
          <a:ext cx="4619625" cy="2286000"/>
        </a:xfrm>
        <a:prstGeom prst="rect">
          <a:avLst/>
        </a:prstGeom>
        <a:solidFill>
          <a:srgbClr val="E6FFD5"/>
        </a:solidFill>
        <a:ln w="9525">
          <a:noFill/>
          <a:miter lim="800000"/>
          <a:headEnd/>
          <a:tailEnd/>
        </a:ln>
      </xdr:spPr>
    </xdr:sp>
    <xdr:clientData/>
  </xdr:twoCellAnchor>
  <xdr:twoCellAnchor>
    <xdr:from>
      <xdr:col>25</xdr:col>
      <xdr:colOff>238125</xdr:colOff>
      <xdr:row>10</xdr:row>
      <xdr:rowOff>123825</xdr:rowOff>
    </xdr:from>
    <xdr:to>
      <xdr:col>33</xdr:col>
      <xdr:colOff>85725</xdr:colOff>
      <xdr:row>24</xdr:row>
      <xdr:rowOff>9525</xdr:rowOff>
    </xdr:to>
    <xdr:sp macro="" textlink="">
      <xdr:nvSpPr>
        <xdr:cNvPr id="11365" name="Rectangle 101"/>
        <xdr:cNvSpPr>
          <a:spLocks noChangeArrowheads="1"/>
        </xdr:cNvSpPr>
      </xdr:nvSpPr>
      <xdr:spPr bwMode="auto">
        <a:xfrm>
          <a:off x="17402175" y="1838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10</xdr:row>
      <xdr:rowOff>123825</xdr:rowOff>
    </xdr:from>
    <xdr:to>
      <xdr:col>30</xdr:col>
      <xdr:colOff>676275</xdr:colOff>
      <xdr:row>12</xdr:row>
      <xdr:rowOff>38100</xdr:rowOff>
    </xdr:to>
    <xdr:sp macro="" textlink="">
      <xdr:nvSpPr>
        <xdr:cNvPr id="11366" name="Rectangle 102"/>
        <xdr:cNvSpPr>
          <a:spLocks noChangeArrowheads="1"/>
        </xdr:cNvSpPr>
      </xdr:nvSpPr>
      <xdr:spPr bwMode="auto">
        <a:xfrm>
          <a:off x="17459325" y="1838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物件費の分析欄</a:t>
          </a:r>
        </a:p>
      </xdr:txBody>
    </xdr:sp>
    <xdr:clientData/>
  </xdr:twoCellAnchor>
  <xdr:twoCellAnchor>
    <xdr:from>
      <xdr:col>25</xdr:col>
      <xdr:colOff>333375</xdr:colOff>
      <xdr:row>12</xdr:row>
      <xdr:rowOff>104775</xdr:rowOff>
    </xdr:from>
    <xdr:to>
      <xdr:col>32</xdr:col>
      <xdr:colOff>619125</xdr:colOff>
      <xdr:row>23</xdr:row>
      <xdr:rowOff>123825</xdr:rowOff>
    </xdr:to>
    <xdr:sp macro="" textlink="" fLocksText="0">
      <xdr:nvSpPr>
        <xdr:cNvPr id="11367" name="Text Box 103"/>
        <xdr:cNvSpPr txBox="1">
          <a:spLocks noChangeArrowheads="1"/>
        </xdr:cNvSpPr>
      </xdr:nvSpPr>
      <xdr:spPr bwMode="auto">
        <a:xfrm>
          <a:off x="17497425" y="2162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200">
              <a:latin typeface="+mn-lt"/>
              <a:ea typeface="+mn-ea"/>
              <a:cs typeface="+mn-cs"/>
            </a:rPr>
            <a:t>・類似団体平均に比べ高くなっているのは、図書館または保育所などへの指定管理者制度導入、保育所給食調理業務の外部委託などにより、人件費から委託料（物件費）へのシフトが起きているためである。今後は、施設や事業のさらなる民間委託を推進し、コストの削減を行っていく方針である。</a:t>
          </a:r>
          <a:endParaRPr lang="ja-JP" altLang="en-US" sz="18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9</xdr:row>
      <xdr:rowOff>142875</xdr:rowOff>
    </xdr:from>
    <xdr:ext cx="190500" cy="171450"/>
    <xdr:sp macro="" textlink="">
      <xdr:nvSpPr>
        <xdr:cNvPr id="11368" name="Text Box 104"/>
        <xdr:cNvSpPr txBox="1">
          <a:spLocks noChangeArrowheads="1"/>
        </xdr:cNvSpPr>
      </xdr:nvSpPr>
      <xdr:spPr bwMode="auto">
        <a:xfrm>
          <a:off x="12449175" y="1685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24</xdr:row>
      <xdr:rowOff>9525</xdr:rowOff>
    </xdr:from>
    <xdr:to>
      <xdr:col>24</xdr:col>
      <xdr:colOff>590550</xdr:colOff>
      <xdr:row>24</xdr:row>
      <xdr:rowOff>9525</xdr:rowOff>
    </xdr:to>
    <xdr:sp macro="" textlink="">
      <xdr:nvSpPr>
        <xdr:cNvPr id="11369" name="Line 105"/>
        <xdr:cNvSpPr>
          <a:spLocks noChangeShapeType="1"/>
        </xdr:cNvSpPr>
      </xdr:nvSpPr>
      <xdr:spPr bwMode="auto">
        <a:xfrm>
          <a:off x="12449175" y="4124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23</xdr:row>
      <xdr:rowOff>66675</xdr:rowOff>
    </xdr:from>
    <xdr:to>
      <xdr:col>18</xdr:col>
      <xdr:colOff>76200</xdr:colOff>
      <xdr:row>24</xdr:row>
      <xdr:rowOff>104775</xdr:rowOff>
    </xdr:to>
    <xdr:sp macro="" textlink="">
      <xdr:nvSpPr>
        <xdr:cNvPr id="11370" name="Text Box 106"/>
        <xdr:cNvSpPr txBox="1">
          <a:spLocks noChangeArrowheads="1"/>
        </xdr:cNvSpPr>
      </xdr:nvSpPr>
      <xdr:spPr bwMode="auto">
        <a:xfrm>
          <a:off x="11934825" y="4010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24.0</a:t>
          </a:r>
        </a:p>
      </xdr:txBody>
    </xdr:sp>
    <xdr:clientData/>
  </xdr:twoCellAnchor>
  <xdr:twoCellAnchor>
    <xdr:from>
      <xdr:col>18</xdr:col>
      <xdr:colOff>85725</xdr:colOff>
      <xdr:row>22</xdr:row>
      <xdr:rowOff>28575</xdr:rowOff>
    </xdr:from>
    <xdr:to>
      <xdr:col>24</xdr:col>
      <xdr:colOff>590550</xdr:colOff>
      <xdr:row>22</xdr:row>
      <xdr:rowOff>28575</xdr:rowOff>
    </xdr:to>
    <xdr:sp macro="" textlink="">
      <xdr:nvSpPr>
        <xdr:cNvPr id="11371" name="Line 107"/>
        <xdr:cNvSpPr>
          <a:spLocks noChangeShapeType="1"/>
        </xdr:cNvSpPr>
      </xdr:nvSpPr>
      <xdr:spPr bwMode="auto">
        <a:xfrm>
          <a:off x="12449175" y="380047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21</xdr:row>
      <xdr:rowOff>85725</xdr:rowOff>
    </xdr:from>
    <xdr:to>
      <xdr:col>18</xdr:col>
      <xdr:colOff>76200</xdr:colOff>
      <xdr:row>22</xdr:row>
      <xdr:rowOff>123825</xdr:rowOff>
    </xdr:to>
    <xdr:sp macro="" textlink="">
      <xdr:nvSpPr>
        <xdr:cNvPr id="11372" name="Text Box 108"/>
        <xdr:cNvSpPr txBox="1">
          <a:spLocks noChangeArrowheads="1"/>
        </xdr:cNvSpPr>
      </xdr:nvSpPr>
      <xdr:spPr bwMode="auto">
        <a:xfrm>
          <a:off x="11934825" y="3686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21.0</a:t>
          </a:r>
        </a:p>
      </xdr:txBody>
    </xdr:sp>
    <xdr:clientData/>
  </xdr:twoCellAnchor>
  <xdr:twoCellAnchor>
    <xdr:from>
      <xdr:col>18</xdr:col>
      <xdr:colOff>85725</xdr:colOff>
      <xdr:row>20</xdr:row>
      <xdr:rowOff>47625</xdr:rowOff>
    </xdr:from>
    <xdr:to>
      <xdr:col>24</xdr:col>
      <xdr:colOff>590550</xdr:colOff>
      <xdr:row>20</xdr:row>
      <xdr:rowOff>47625</xdr:rowOff>
    </xdr:to>
    <xdr:sp macro="" textlink="">
      <xdr:nvSpPr>
        <xdr:cNvPr id="11373" name="Line 109"/>
        <xdr:cNvSpPr>
          <a:spLocks noChangeShapeType="1"/>
        </xdr:cNvSpPr>
      </xdr:nvSpPr>
      <xdr:spPr bwMode="auto">
        <a:xfrm>
          <a:off x="12449175" y="34766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19</xdr:row>
      <xdr:rowOff>104775</xdr:rowOff>
    </xdr:from>
    <xdr:to>
      <xdr:col>18</xdr:col>
      <xdr:colOff>76200</xdr:colOff>
      <xdr:row>20</xdr:row>
      <xdr:rowOff>142875</xdr:rowOff>
    </xdr:to>
    <xdr:sp macro="" textlink="">
      <xdr:nvSpPr>
        <xdr:cNvPr id="11374" name="Text Box 110"/>
        <xdr:cNvSpPr txBox="1">
          <a:spLocks noChangeArrowheads="1"/>
        </xdr:cNvSpPr>
      </xdr:nvSpPr>
      <xdr:spPr bwMode="auto">
        <a:xfrm>
          <a:off x="11934825" y="3362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18.0</a:t>
          </a:r>
        </a:p>
      </xdr:txBody>
    </xdr:sp>
    <xdr:clientData/>
  </xdr:twoCellAnchor>
  <xdr:twoCellAnchor>
    <xdr:from>
      <xdr:col>18</xdr:col>
      <xdr:colOff>85725</xdr:colOff>
      <xdr:row>18</xdr:row>
      <xdr:rowOff>57150</xdr:rowOff>
    </xdr:from>
    <xdr:to>
      <xdr:col>24</xdr:col>
      <xdr:colOff>590550</xdr:colOff>
      <xdr:row>18</xdr:row>
      <xdr:rowOff>57150</xdr:rowOff>
    </xdr:to>
    <xdr:sp macro="" textlink="">
      <xdr:nvSpPr>
        <xdr:cNvPr id="11375" name="Line 111"/>
        <xdr:cNvSpPr>
          <a:spLocks noChangeShapeType="1"/>
        </xdr:cNvSpPr>
      </xdr:nvSpPr>
      <xdr:spPr bwMode="auto">
        <a:xfrm>
          <a:off x="12449175" y="31432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17</xdr:row>
      <xdr:rowOff>114300</xdr:rowOff>
    </xdr:from>
    <xdr:to>
      <xdr:col>18</xdr:col>
      <xdr:colOff>76200</xdr:colOff>
      <xdr:row>18</xdr:row>
      <xdr:rowOff>152400</xdr:rowOff>
    </xdr:to>
    <xdr:sp macro="" textlink="">
      <xdr:nvSpPr>
        <xdr:cNvPr id="11376" name="Text Box 112"/>
        <xdr:cNvSpPr txBox="1">
          <a:spLocks noChangeArrowheads="1"/>
        </xdr:cNvSpPr>
      </xdr:nvSpPr>
      <xdr:spPr bwMode="auto">
        <a:xfrm>
          <a:off x="11934825" y="3028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16</xdr:row>
      <xdr:rowOff>76200</xdr:rowOff>
    </xdr:from>
    <xdr:to>
      <xdr:col>24</xdr:col>
      <xdr:colOff>590550</xdr:colOff>
      <xdr:row>16</xdr:row>
      <xdr:rowOff>76200</xdr:rowOff>
    </xdr:to>
    <xdr:sp macro="" textlink="">
      <xdr:nvSpPr>
        <xdr:cNvPr id="11377" name="Line 113"/>
        <xdr:cNvSpPr>
          <a:spLocks noChangeShapeType="1"/>
        </xdr:cNvSpPr>
      </xdr:nvSpPr>
      <xdr:spPr bwMode="auto">
        <a:xfrm>
          <a:off x="12449175" y="28194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15</xdr:row>
      <xdr:rowOff>133350</xdr:rowOff>
    </xdr:from>
    <xdr:to>
      <xdr:col>18</xdr:col>
      <xdr:colOff>76200</xdr:colOff>
      <xdr:row>17</xdr:row>
      <xdr:rowOff>0</xdr:rowOff>
    </xdr:to>
    <xdr:sp macro="" textlink="">
      <xdr:nvSpPr>
        <xdr:cNvPr id="11378" name="Text Box 114"/>
        <xdr:cNvSpPr txBox="1">
          <a:spLocks noChangeArrowheads="1"/>
        </xdr:cNvSpPr>
      </xdr:nvSpPr>
      <xdr:spPr bwMode="auto">
        <a:xfrm>
          <a:off x="11934825" y="2705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12.0</a:t>
          </a:r>
        </a:p>
      </xdr:txBody>
    </xdr:sp>
    <xdr:clientData/>
  </xdr:twoCellAnchor>
  <xdr:twoCellAnchor>
    <xdr:from>
      <xdr:col>18</xdr:col>
      <xdr:colOff>85725</xdr:colOff>
      <xdr:row>14</xdr:row>
      <xdr:rowOff>95250</xdr:rowOff>
    </xdr:from>
    <xdr:to>
      <xdr:col>24</xdr:col>
      <xdr:colOff>590550</xdr:colOff>
      <xdr:row>14</xdr:row>
      <xdr:rowOff>95250</xdr:rowOff>
    </xdr:to>
    <xdr:sp macro="" textlink="">
      <xdr:nvSpPr>
        <xdr:cNvPr id="11379" name="Line 115"/>
        <xdr:cNvSpPr>
          <a:spLocks noChangeShapeType="1"/>
        </xdr:cNvSpPr>
      </xdr:nvSpPr>
      <xdr:spPr bwMode="auto">
        <a:xfrm>
          <a:off x="12449175" y="24955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13</xdr:row>
      <xdr:rowOff>152400</xdr:rowOff>
    </xdr:from>
    <xdr:to>
      <xdr:col>18</xdr:col>
      <xdr:colOff>76200</xdr:colOff>
      <xdr:row>15</xdr:row>
      <xdr:rowOff>19050</xdr:rowOff>
    </xdr:to>
    <xdr:sp macro="" textlink="">
      <xdr:nvSpPr>
        <xdr:cNvPr id="11380" name="Text Box 116"/>
        <xdr:cNvSpPr txBox="1">
          <a:spLocks noChangeArrowheads="1"/>
        </xdr:cNvSpPr>
      </xdr:nvSpPr>
      <xdr:spPr bwMode="auto">
        <a:xfrm>
          <a:off x="11934825" y="2381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9.0</a:t>
          </a:r>
        </a:p>
      </xdr:txBody>
    </xdr:sp>
    <xdr:clientData/>
  </xdr:twoCellAnchor>
  <xdr:twoCellAnchor>
    <xdr:from>
      <xdr:col>18</xdr:col>
      <xdr:colOff>85725</xdr:colOff>
      <xdr:row>12</xdr:row>
      <xdr:rowOff>114300</xdr:rowOff>
    </xdr:from>
    <xdr:to>
      <xdr:col>24</xdr:col>
      <xdr:colOff>590550</xdr:colOff>
      <xdr:row>12</xdr:row>
      <xdr:rowOff>114300</xdr:rowOff>
    </xdr:to>
    <xdr:sp macro="" textlink="">
      <xdr:nvSpPr>
        <xdr:cNvPr id="11381" name="Line 117"/>
        <xdr:cNvSpPr>
          <a:spLocks noChangeShapeType="1"/>
        </xdr:cNvSpPr>
      </xdr:nvSpPr>
      <xdr:spPr bwMode="auto">
        <a:xfrm>
          <a:off x="12449175" y="21717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12</xdr:row>
      <xdr:rowOff>0</xdr:rowOff>
    </xdr:from>
    <xdr:to>
      <xdr:col>18</xdr:col>
      <xdr:colOff>76200</xdr:colOff>
      <xdr:row>13</xdr:row>
      <xdr:rowOff>38100</xdr:rowOff>
    </xdr:to>
    <xdr:sp macro="" textlink="">
      <xdr:nvSpPr>
        <xdr:cNvPr id="11382" name="Text Box 118"/>
        <xdr:cNvSpPr txBox="1">
          <a:spLocks noChangeArrowheads="1"/>
        </xdr:cNvSpPr>
      </xdr:nvSpPr>
      <xdr:spPr bwMode="auto">
        <a:xfrm>
          <a:off x="11934825" y="2057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a:t>
          </a:r>
        </a:p>
      </xdr:txBody>
    </xdr:sp>
    <xdr:clientData/>
  </xdr:twoCellAnchor>
  <xdr:twoCellAnchor>
    <xdr:from>
      <xdr:col>18</xdr:col>
      <xdr:colOff>85725</xdr:colOff>
      <xdr:row>10</xdr:row>
      <xdr:rowOff>123825</xdr:rowOff>
    </xdr:from>
    <xdr:to>
      <xdr:col>24</xdr:col>
      <xdr:colOff>590550</xdr:colOff>
      <xdr:row>10</xdr:row>
      <xdr:rowOff>123825</xdr:rowOff>
    </xdr:to>
    <xdr:sp macro="" textlink="">
      <xdr:nvSpPr>
        <xdr:cNvPr id="11383" name="Line 119"/>
        <xdr:cNvSpPr>
          <a:spLocks noChangeShapeType="1"/>
        </xdr:cNvSpPr>
      </xdr:nvSpPr>
      <xdr:spPr bwMode="auto">
        <a:xfrm>
          <a:off x="12449175" y="1838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10</xdr:row>
      <xdr:rowOff>9525</xdr:rowOff>
    </xdr:from>
    <xdr:to>
      <xdr:col>18</xdr:col>
      <xdr:colOff>76200</xdr:colOff>
      <xdr:row>11</xdr:row>
      <xdr:rowOff>47625</xdr:rowOff>
    </xdr:to>
    <xdr:sp macro="" textlink="">
      <xdr:nvSpPr>
        <xdr:cNvPr id="11384" name="Text Box 120"/>
        <xdr:cNvSpPr txBox="1">
          <a:spLocks noChangeArrowheads="1"/>
        </xdr:cNvSpPr>
      </xdr:nvSpPr>
      <xdr:spPr bwMode="auto">
        <a:xfrm>
          <a:off x="11934825" y="1724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11385" name="物件費グラフ枠"/>
        <xdr:cNvSpPr>
          <a:spLocks noChangeArrowheads="1"/>
        </xdr:cNvSpPr>
      </xdr:nvSpPr>
      <xdr:spPr bwMode="auto">
        <a:xfrm>
          <a:off x="12449175" y="1838325"/>
          <a:ext cx="4619625" cy="2286000"/>
        </a:xfrm>
        <a:prstGeom prst="rect">
          <a:avLst/>
        </a:prstGeom>
        <a:noFill/>
        <a:ln w="19050">
          <a:solidFill>
            <a:srgbClr val="000000"/>
          </a:solidFill>
          <a:miter lim="800000"/>
          <a:headEnd/>
          <a:tailEnd/>
        </a:ln>
      </xdr:spPr>
    </xdr:sp>
    <xdr:clientData/>
  </xdr:twoCellAnchor>
  <xdr:twoCellAnchor>
    <xdr:from>
      <xdr:col>24</xdr:col>
      <xdr:colOff>28575</xdr:colOff>
      <xdr:row>12</xdr:row>
      <xdr:rowOff>123825</xdr:rowOff>
    </xdr:from>
    <xdr:to>
      <xdr:col>24</xdr:col>
      <xdr:colOff>28575</xdr:colOff>
      <xdr:row>21</xdr:row>
      <xdr:rowOff>38100</xdr:rowOff>
    </xdr:to>
    <xdr:sp macro="" textlink="">
      <xdr:nvSpPr>
        <xdr:cNvPr id="11386" name="Line 122"/>
        <xdr:cNvSpPr>
          <a:spLocks noChangeShapeType="1"/>
        </xdr:cNvSpPr>
      </xdr:nvSpPr>
      <xdr:spPr bwMode="auto">
        <a:xfrm flipV="1">
          <a:off x="16506825" y="2181225"/>
          <a:ext cx="0" cy="1457325"/>
        </a:xfrm>
        <a:prstGeom prst="line">
          <a:avLst/>
        </a:prstGeom>
        <a:noFill/>
        <a:ln w="31750">
          <a:solidFill>
            <a:srgbClr val="808080"/>
          </a:solidFill>
          <a:round/>
          <a:headEnd/>
          <a:tailEnd/>
        </a:ln>
      </xdr:spPr>
    </xdr:sp>
    <xdr:clientData/>
  </xdr:twoCellAnchor>
  <xdr:twoCellAnchor editAs="oneCell">
    <xdr:from>
      <xdr:col>24</xdr:col>
      <xdr:colOff>123825</xdr:colOff>
      <xdr:row>21</xdr:row>
      <xdr:rowOff>38100</xdr:rowOff>
    </xdr:from>
    <xdr:to>
      <xdr:col>25</xdr:col>
      <xdr:colOff>200025</xdr:colOff>
      <xdr:row>22</xdr:row>
      <xdr:rowOff>76200</xdr:rowOff>
    </xdr:to>
    <xdr:sp macro="" textlink="">
      <xdr:nvSpPr>
        <xdr:cNvPr id="11387" name="物件費最小値テキスト"/>
        <xdr:cNvSpPr txBox="1">
          <a:spLocks noChangeArrowheads="1"/>
        </xdr:cNvSpPr>
      </xdr:nvSpPr>
      <xdr:spPr bwMode="auto">
        <a:xfrm>
          <a:off x="16602075" y="36385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19.5</a:t>
          </a:r>
        </a:p>
      </xdr:txBody>
    </xdr:sp>
    <xdr:clientData/>
  </xdr:twoCellAnchor>
  <xdr:twoCellAnchor>
    <xdr:from>
      <xdr:col>23</xdr:col>
      <xdr:colOff>628650</xdr:colOff>
      <xdr:row>21</xdr:row>
      <xdr:rowOff>38100</xdr:rowOff>
    </xdr:from>
    <xdr:to>
      <xdr:col>24</xdr:col>
      <xdr:colOff>123825</xdr:colOff>
      <xdr:row>21</xdr:row>
      <xdr:rowOff>38100</xdr:rowOff>
    </xdr:to>
    <xdr:sp macro="" textlink="">
      <xdr:nvSpPr>
        <xdr:cNvPr id="11388" name="Line 124"/>
        <xdr:cNvSpPr>
          <a:spLocks noChangeShapeType="1"/>
        </xdr:cNvSpPr>
      </xdr:nvSpPr>
      <xdr:spPr bwMode="auto">
        <a:xfrm>
          <a:off x="16421100" y="3638550"/>
          <a:ext cx="180975" cy="0"/>
        </a:xfrm>
        <a:prstGeom prst="line">
          <a:avLst/>
        </a:prstGeom>
        <a:noFill/>
        <a:ln w="19050">
          <a:solidFill>
            <a:srgbClr val="000000"/>
          </a:solidFill>
          <a:round/>
          <a:headEnd/>
          <a:tailEnd/>
        </a:ln>
      </xdr:spPr>
    </xdr:sp>
    <xdr:clientData/>
  </xdr:twoCellAnchor>
  <xdr:twoCellAnchor editAs="oneCell">
    <xdr:from>
      <xdr:col>24</xdr:col>
      <xdr:colOff>123825</xdr:colOff>
      <xdr:row>11</xdr:row>
      <xdr:rowOff>66675</xdr:rowOff>
    </xdr:from>
    <xdr:to>
      <xdr:col>25</xdr:col>
      <xdr:colOff>200025</xdr:colOff>
      <xdr:row>12</xdr:row>
      <xdr:rowOff>104775</xdr:rowOff>
    </xdr:to>
    <xdr:sp macro="" textlink="">
      <xdr:nvSpPr>
        <xdr:cNvPr id="11389" name="物件費最大値テキスト"/>
        <xdr:cNvSpPr txBox="1">
          <a:spLocks noChangeArrowheads="1"/>
        </xdr:cNvSpPr>
      </xdr:nvSpPr>
      <xdr:spPr bwMode="auto">
        <a:xfrm>
          <a:off x="16602075" y="19526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6.1</a:t>
          </a:r>
        </a:p>
      </xdr:txBody>
    </xdr:sp>
    <xdr:clientData/>
  </xdr:twoCellAnchor>
  <xdr:twoCellAnchor>
    <xdr:from>
      <xdr:col>23</xdr:col>
      <xdr:colOff>628650</xdr:colOff>
      <xdr:row>12</xdr:row>
      <xdr:rowOff>123825</xdr:rowOff>
    </xdr:from>
    <xdr:to>
      <xdr:col>24</xdr:col>
      <xdr:colOff>123825</xdr:colOff>
      <xdr:row>12</xdr:row>
      <xdr:rowOff>123825</xdr:rowOff>
    </xdr:to>
    <xdr:sp macro="" textlink="">
      <xdr:nvSpPr>
        <xdr:cNvPr id="11390" name="Line 126"/>
        <xdr:cNvSpPr>
          <a:spLocks noChangeShapeType="1"/>
        </xdr:cNvSpPr>
      </xdr:nvSpPr>
      <xdr:spPr bwMode="auto">
        <a:xfrm>
          <a:off x="16421100" y="2181225"/>
          <a:ext cx="180975" cy="0"/>
        </a:xfrm>
        <a:prstGeom prst="line">
          <a:avLst/>
        </a:prstGeom>
        <a:noFill/>
        <a:ln w="19050">
          <a:solidFill>
            <a:srgbClr val="000000"/>
          </a:solidFill>
          <a:round/>
          <a:headEnd/>
          <a:tailEnd/>
        </a:ln>
      </xdr:spPr>
    </xdr:sp>
    <xdr:clientData/>
  </xdr:twoCellAnchor>
  <xdr:twoCellAnchor>
    <xdr:from>
      <xdr:col>22</xdr:col>
      <xdr:colOff>561975</xdr:colOff>
      <xdr:row>17</xdr:row>
      <xdr:rowOff>38100</xdr:rowOff>
    </xdr:from>
    <xdr:to>
      <xdr:col>24</xdr:col>
      <xdr:colOff>28575</xdr:colOff>
      <xdr:row>17</xdr:row>
      <xdr:rowOff>104775</xdr:rowOff>
    </xdr:to>
    <xdr:sp macro="" textlink="">
      <xdr:nvSpPr>
        <xdr:cNvPr id="11391" name="Line 127"/>
        <xdr:cNvSpPr>
          <a:spLocks noChangeShapeType="1"/>
        </xdr:cNvSpPr>
      </xdr:nvSpPr>
      <xdr:spPr bwMode="auto">
        <a:xfrm>
          <a:off x="15668625" y="2952750"/>
          <a:ext cx="838200" cy="66675"/>
        </a:xfrm>
        <a:prstGeom prst="line">
          <a:avLst/>
        </a:prstGeom>
        <a:noFill/>
        <a:ln w="6350">
          <a:solidFill>
            <a:srgbClr val="FF0000"/>
          </a:solidFill>
          <a:round/>
          <a:headEnd/>
          <a:tailEnd/>
        </a:ln>
      </xdr:spPr>
    </xdr:sp>
    <xdr:clientData/>
  </xdr:twoCellAnchor>
  <xdr:twoCellAnchor editAs="oneCell">
    <xdr:from>
      <xdr:col>24</xdr:col>
      <xdr:colOff>123825</xdr:colOff>
      <xdr:row>15</xdr:row>
      <xdr:rowOff>57150</xdr:rowOff>
    </xdr:from>
    <xdr:to>
      <xdr:col>25</xdr:col>
      <xdr:colOff>200025</xdr:colOff>
      <xdr:row>16</xdr:row>
      <xdr:rowOff>95250</xdr:rowOff>
    </xdr:to>
    <xdr:sp macro="" textlink="">
      <xdr:nvSpPr>
        <xdr:cNvPr id="11392" name="物件費平均値テキスト"/>
        <xdr:cNvSpPr txBox="1">
          <a:spLocks noChangeArrowheads="1"/>
        </xdr:cNvSpPr>
      </xdr:nvSpPr>
      <xdr:spPr bwMode="auto">
        <a:xfrm>
          <a:off x="16602075" y="26289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11.9</a:t>
          </a:r>
        </a:p>
      </xdr:txBody>
    </xdr:sp>
    <xdr:clientData/>
  </xdr:twoCellAnchor>
  <xdr:twoCellAnchor>
    <xdr:from>
      <xdr:col>23</xdr:col>
      <xdr:colOff>666750</xdr:colOff>
      <xdr:row>16</xdr:row>
      <xdr:rowOff>19050</xdr:rowOff>
    </xdr:from>
    <xdr:to>
      <xdr:col>24</xdr:col>
      <xdr:colOff>85725</xdr:colOff>
      <xdr:row>16</xdr:row>
      <xdr:rowOff>114300</xdr:rowOff>
    </xdr:to>
    <xdr:sp macro="" textlink="">
      <xdr:nvSpPr>
        <xdr:cNvPr id="11393" name="AutoShape 129"/>
        <xdr:cNvSpPr>
          <a:spLocks noChangeArrowheads="1"/>
        </xdr:cNvSpPr>
      </xdr:nvSpPr>
      <xdr:spPr bwMode="auto">
        <a:xfrm>
          <a:off x="16459200" y="276225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17</xdr:row>
      <xdr:rowOff>38100</xdr:rowOff>
    </xdr:from>
    <xdr:to>
      <xdr:col>22</xdr:col>
      <xdr:colOff>561975</xdr:colOff>
      <xdr:row>17</xdr:row>
      <xdr:rowOff>57150</xdr:rowOff>
    </xdr:to>
    <xdr:sp macro="" textlink="">
      <xdr:nvSpPr>
        <xdr:cNvPr id="11394" name="Line 130"/>
        <xdr:cNvSpPr>
          <a:spLocks noChangeShapeType="1"/>
        </xdr:cNvSpPr>
      </xdr:nvSpPr>
      <xdr:spPr bwMode="auto">
        <a:xfrm flipV="1">
          <a:off x="14782800" y="2952750"/>
          <a:ext cx="885825" cy="19050"/>
        </a:xfrm>
        <a:prstGeom prst="line">
          <a:avLst/>
        </a:prstGeom>
        <a:noFill/>
        <a:ln w="6350">
          <a:solidFill>
            <a:srgbClr val="FF0000"/>
          </a:solidFill>
          <a:round/>
          <a:headEnd/>
          <a:tailEnd/>
        </a:ln>
      </xdr:spPr>
    </xdr:sp>
    <xdr:clientData/>
  </xdr:twoCellAnchor>
  <xdr:twoCellAnchor>
    <xdr:from>
      <xdr:col>22</xdr:col>
      <xdr:colOff>514350</xdr:colOff>
      <xdr:row>15</xdr:row>
      <xdr:rowOff>123825</xdr:rowOff>
    </xdr:from>
    <xdr:to>
      <xdr:col>22</xdr:col>
      <xdr:colOff>619125</xdr:colOff>
      <xdr:row>16</xdr:row>
      <xdr:rowOff>57150</xdr:rowOff>
    </xdr:to>
    <xdr:sp macro="" textlink="">
      <xdr:nvSpPr>
        <xdr:cNvPr id="11395" name="AutoShape 131"/>
        <xdr:cNvSpPr>
          <a:spLocks noChangeArrowheads="1"/>
        </xdr:cNvSpPr>
      </xdr:nvSpPr>
      <xdr:spPr bwMode="auto">
        <a:xfrm>
          <a:off x="15621000" y="26955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14</xdr:row>
      <xdr:rowOff>95250</xdr:rowOff>
    </xdr:from>
    <xdr:to>
      <xdr:col>23</xdr:col>
      <xdr:colOff>228600</xdr:colOff>
      <xdr:row>15</xdr:row>
      <xdr:rowOff>133350</xdr:rowOff>
    </xdr:to>
    <xdr:sp macro="" textlink="">
      <xdr:nvSpPr>
        <xdr:cNvPr id="11396" name="Text Box 132"/>
        <xdr:cNvSpPr txBox="1">
          <a:spLocks noChangeArrowheads="1"/>
        </xdr:cNvSpPr>
      </xdr:nvSpPr>
      <xdr:spPr bwMode="auto">
        <a:xfrm>
          <a:off x="15287625" y="24955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11.3</a:t>
          </a:r>
        </a:p>
      </xdr:txBody>
    </xdr:sp>
    <xdr:clientData/>
  </xdr:twoCellAnchor>
  <xdr:twoCellAnchor>
    <xdr:from>
      <xdr:col>20</xdr:col>
      <xdr:colOff>161925</xdr:colOff>
      <xdr:row>16</xdr:row>
      <xdr:rowOff>123825</xdr:rowOff>
    </xdr:from>
    <xdr:to>
      <xdr:col>21</xdr:col>
      <xdr:colOff>361950</xdr:colOff>
      <xdr:row>17</xdr:row>
      <xdr:rowOff>57150</xdr:rowOff>
    </xdr:to>
    <xdr:sp macro="" textlink="">
      <xdr:nvSpPr>
        <xdr:cNvPr id="11397" name="Line 133"/>
        <xdr:cNvSpPr>
          <a:spLocks noChangeShapeType="1"/>
        </xdr:cNvSpPr>
      </xdr:nvSpPr>
      <xdr:spPr bwMode="auto">
        <a:xfrm>
          <a:off x="13896975" y="2867025"/>
          <a:ext cx="885825" cy="104775"/>
        </a:xfrm>
        <a:prstGeom prst="line">
          <a:avLst/>
        </a:prstGeom>
        <a:noFill/>
        <a:ln w="6350">
          <a:solidFill>
            <a:srgbClr val="FF0000"/>
          </a:solidFill>
          <a:round/>
          <a:headEnd/>
          <a:tailEnd/>
        </a:ln>
      </xdr:spPr>
    </xdr:sp>
    <xdr:clientData/>
  </xdr:twoCellAnchor>
  <xdr:twoCellAnchor>
    <xdr:from>
      <xdr:col>21</xdr:col>
      <xdr:colOff>314325</xdr:colOff>
      <xdr:row>16</xdr:row>
      <xdr:rowOff>104775</xdr:rowOff>
    </xdr:from>
    <xdr:to>
      <xdr:col>21</xdr:col>
      <xdr:colOff>409575</xdr:colOff>
      <xdr:row>17</xdr:row>
      <xdr:rowOff>38100</xdr:rowOff>
    </xdr:to>
    <xdr:sp macro="" textlink="">
      <xdr:nvSpPr>
        <xdr:cNvPr id="11398" name="AutoShape 134"/>
        <xdr:cNvSpPr>
          <a:spLocks noChangeArrowheads="1"/>
        </xdr:cNvSpPr>
      </xdr:nvSpPr>
      <xdr:spPr bwMode="auto">
        <a:xfrm>
          <a:off x="14735175" y="28479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15</xdr:row>
      <xdr:rowOff>76200</xdr:rowOff>
    </xdr:from>
    <xdr:to>
      <xdr:col>22</xdr:col>
      <xdr:colOff>57150</xdr:colOff>
      <xdr:row>16</xdr:row>
      <xdr:rowOff>114300</xdr:rowOff>
    </xdr:to>
    <xdr:sp macro="" textlink="">
      <xdr:nvSpPr>
        <xdr:cNvPr id="11399" name="Text Box 135"/>
        <xdr:cNvSpPr txBox="1">
          <a:spLocks noChangeArrowheads="1"/>
        </xdr:cNvSpPr>
      </xdr:nvSpPr>
      <xdr:spPr bwMode="auto">
        <a:xfrm>
          <a:off x="14401800" y="26479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12.7</a:t>
          </a:r>
        </a:p>
      </xdr:txBody>
    </xdr:sp>
    <xdr:clientData/>
  </xdr:twoCellAnchor>
  <xdr:twoCellAnchor>
    <xdr:from>
      <xdr:col>18</xdr:col>
      <xdr:colOff>638175</xdr:colOff>
      <xdr:row>16</xdr:row>
      <xdr:rowOff>123825</xdr:rowOff>
    </xdr:from>
    <xdr:to>
      <xdr:col>20</xdr:col>
      <xdr:colOff>161925</xdr:colOff>
      <xdr:row>17</xdr:row>
      <xdr:rowOff>66675</xdr:rowOff>
    </xdr:to>
    <xdr:sp macro="" textlink="">
      <xdr:nvSpPr>
        <xdr:cNvPr id="11400" name="Line 136"/>
        <xdr:cNvSpPr>
          <a:spLocks noChangeShapeType="1"/>
        </xdr:cNvSpPr>
      </xdr:nvSpPr>
      <xdr:spPr bwMode="auto">
        <a:xfrm flipV="1">
          <a:off x="13001625" y="2867025"/>
          <a:ext cx="895350" cy="114300"/>
        </a:xfrm>
        <a:prstGeom prst="line">
          <a:avLst/>
        </a:prstGeom>
        <a:noFill/>
        <a:ln w="6350">
          <a:solidFill>
            <a:srgbClr val="FF0000"/>
          </a:solidFill>
          <a:round/>
          <a:headEnd/>
          <a:tailEnd/>
        </a:ln>
      </xdr:spPr>
    </xdr:sp>
    <xdr:clientData/>
  </xdr:twoCellAnchor>
  <xdr:twoCellAnchor>
    <xdr:from>
      <xdr:col>20</xdr:col>
      <xdr:colOff>104775</xdr:colOff>
      <xdr:row>16</xdr:row>
      <xdr:rowOff>123825</xdr:rowOff>
    </xdr:from>
    <xdr:to>
      <xdr:col>20</xdr:col>
      <xdr:colOff>209550</xdr:colOff>
      <xdr:row>17</xdr:row>
      <xdr:rowOff>57150</xdr:rowOff>
    </xdr:to>
    <xdr:sp macro="" textlink="">
      <xdr:nvSpPr>
        <xdr:cNvPr id="11401" name="AutoShape 137"/>
        <xdr:cNvSpPr>
          <a:spLocks noChangeArrowheads="1"/>
        </xdr:cNvSpPr>
      </xdr:nvSpPr>
      <xdr:spPr bwMode="auto">
        <a:xfrm>
          <a:off x="13839825" y="28670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17</xdr:row>
      <xdr:rowOff>66675</xdr:rowOff>
    </xdr:from>
    <xdr:to>
      <xdr:col>20</xdr:col>
      <xdr:colOff>542925</xdr:colOff>
      <xdr:row>18</xdr:row>
      <xdr:rowOff>104775</xdr:rowOff>
    </xdr:to>
    <xdr:sp macro="" textlink="">
      <xdr:nvSpPr>
        <xdr:cNvPr id="11402" name="Text Box 138"/>
        <xdr:cNvSpPr txBox="1">
          <a:spLocks noChangeArrowheads="1"/>
        </xdr:cNvSpPr>
      </xdr:nvSpPr>
      <xdr:spPr bwMode="auto">
        <a:xfrm>
          <a:off x="13515975" y="29813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12.9</a:t>
          </a:r>
        </a:p>
      </xdr:txBody>
    </xdr:sp>
    <xdr:clientData/>
  </xdr:twoCellAnchor>
  <xdr:twoCellAnchor>
    <xdr:from>
      <xdr:col>18</xdr:col>
      <xdr:colOff>590550</xdr:colOff>
      <xdr:row>16</xdr:row>
      <xdr:rowOff>95250</xdr:rowOff>
    </xdr:from>
    <xdr:to>
      <xdr:col>19</xdr:col>
      <xdr:colOff>9525</xdr:colOff>
      <xdr:row>17</xdr:row>
      <xdr:rowOff>19050</xdr:rowOff>
    </xdr:to>
    <xdr:sp macro="" textlink="">
      <xdr:nvSpPr>
        <xdr:cNvPr id="11403" name="AutoShape 139"/>
        <xdr:cNvSpPr>
          <a:spLocks noChangeArrowheads="1"/>
        </xdr:cNvSpPr>
      </xdr:nvSpPr>
      <xdr:spPr bwMode="auto">
        <a:xfrm>
          <a:off x="12954000" y="28384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15</xdr:row>
      <xdr:rowOff>57150</xdr:rowOff>
    </xdr:from>
    <xdr:to>
      <xdr:col>19</xdr:col>
      <xdr:colOff>333375</xdr:colOff>
      <xdr:row>16</xdr:row>
      <xdr:rowOff>95250</xdr:rowOff>
    </xdr:to>
    <xdr:sp macro="" textlink="">
      <xdr:nvSpPr>
        <xdr:cNvPr id="11404" name="Text Box 140"/>
        <xdr:cNvSpPr txBox="1">
          <a:spLocks noChangeArrowheads="1"/>
        </xdr:cNvSpPr>
      </xdr:nvSpPr>
      <xdr:spPr bwMode="auto">
        <a:xfrm>
          <a:off x="12620625" y="2628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12.6</a:t>
          </a:r>
        </a:p>
      </xdr:txBody>
    </xdr:sp>
    <xdr:clientData/>
  </xdr:twoCellAnchor>
  <xdr:twoCellAnchor editAs="oneCell">
    <xdr:from>
      <xdr:col>23</xdr:col>
      <xdr:colOff>600075</xdr:colOff>
      <xdr:row>24</xdr:row>
      <xdr:rowOff>76200</xdr:rowOff>
    </xdr:from>
    <xdr:to>
      <xdr:col>24</xdr:col>
      <xdr:colOff>676275</xdr:colOff>
      <xdr:row>25</xdr:row>
      <xdr:rowOff>114300</xdr:rowOff>
    </xdr:to>
    <xdr:sp macro="" textlink="">
      <xdr:nvSpPr>
        <xdr:cNvPr id="11405" name="Text Box 141"/>
        <xdr:cNvSpPr txBox="1">
          <a:spLocks noChangeArrowheads="1"/>
        </xdr:cNvSpPr>
      </xdr:nvSpPr>
      <xdr:spPr bwMode="auto">
        <a:xfrm>
          <a:off x="1639252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22</xdr:col>
      <xdr:colOff>447675</xdr:colOff>
      <xdr:row>24</xdr:row>
      <xdr:rowOff>76200</xdr:rowOff>
    </xdr:from>
    <xdr:to>
      <xdr:col>23</xdr:col>
      <xdr:colOff>523875</xdr:colOff>
      <xdr:row>25</xdr:row>
      <xdr:rowOff>114300</xdr:rowOff>
    </xdr:to>
    <xdr:sp macro="" textlink="">
      <xdr:nvSpPr>
        <xdr:cNvPr id="11406" name="Text Box 142"/>
        <xdr:cNvSpPr txBox="1">
          <a:spLocks noChangeArrowheads="1"/>
        </xdr:cNvSpPr>
      </xdr:nvSpPr>
      <xdr:spPr bwMode="auto">
        <a:xfrm>
          <a:off x="1555432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21</xdr:col>
      <xdr:colOff>247650</xdr:colOff>
      <xdr:row>24</xdr:row>
      <xdr:rowOff>76200</xdr:rowOff>
    </xdr:from>
    <xdr:to>
      <xdr:col>22</xdr:col>
      <xdr:colOff>323850</xdr:colOff>
      <xdr:row>25</xdr:row>
      <xdr:rowOff>114300</xdr:rowOff>
    </xdr:to>
    <xdr:sp macro="" textlink="">
      <xdr:nvSpPr>
        <xdr:cNvPr id="11407" name="Text Box 143"/>
        <xdr:cNvSpPr txBox="1">
          <a:spLocks noChangeArrowheads="1"/>
        </xdr:cNvSpPr>
      </xdr:nvSpPr>
      <xdr:spPr bwMode="auto">
        <a:xfrm>
          <a:off x="14668500"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47625</xdr:colOff>
      <xdr:row>24</xdr:row>
      <xdr:rowOff>76200</xdr:rowOff>
    </xdr:from>
    <xdr:to>
      <xdr:col>21</xdr:col>
      <xdr:colOff>123825</xdr:colOff>
      <xdr:row>25</xdr:row>
      <xdr:rowOff>114300</xdr:rowOff>
    </xdr:to>
    <xdr:sp macro="" textlink="">
      <xdr:nvSpPr>
        <xdr:cNvPr id="11408" name="Text Box 144"/>
        <xdr:cNvSpPr txBox="1">
          <a:spLocks noChangeArrowheads="1"/>
        </xdr:cNvSpPr>
      </xdr:nvSpPr>
      <xdr:spPr bwMode="auto">
        <a:xfrm>
          <a:off x="1378267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18</xdr:col>
      <xdr:colOff>523875</xdr:colOff>
      <xdr:row>24</xdr:row>
      <xdr:rowOff>76200</xdr:rowOff>
    </xdr:from>
    <xdr:to>
      <xdr:col>19</xdr:col>
      <xdr:colOff>600075</xdr:colOff>
      <xdr:row>25</xdr:row>
      <xdr:rowOff>114300</xdr:rowOff>
    </xdr:to>
    <xdr:sp macro="" textlink="">
      <xdr:nvSpPr>
        <xdr:cNvPr id="11409" name="Text Box 145"/>
        <xdr:cNvSpPr txBox="1">
          <a:spLocks noChangeArrowheads="1"/>
        </xdr:cNvSpPr>
      </xdr:nvSpPr>
      <xdr:spPr bwMode="auto">
        <a:xfrm>
          <a:off x="1288732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23</xdr:col>
      <xdr:colOff>666750</xdr:colOff>
      <xdr:row>17</xdr:row>
      <xdr:rowOff>47625</xdr:rowOff>
    </xdr:from>
    <xdr:to>
      <xdr:col>24</xdr:col>
      <xdr:colOff>85725</xdr:colOff>
      <xdr:row>17</xdr:row>
      <xdr:rowOff>152400</xdr:rowOff>
    </xdr:to>
    <xdr:sp macro="" textlink="">
      <xdr:nvSpPr>
        <xdr:cNvPr id="11410" name="Oval 146"/>
        <xdr:cNvSpPr>
          <a:spLocks noChangeArrowheads="1"/>
        </xdr:cNvSpPr>
      </xdr:nvSpPr>
      <xdr:spPr bwMode="auto">
        <a:xfrm>
          <a:off x="16459200" y="29622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17</xdr:row>
      <xdr:rowOff>47625</xdr:rowOff>
    </xdr:from>
    <xdr:to>
      <xdr:col>25</xdr:col>
      <xdr:colOff>200025</xdr:colOff>
      <xdr:row>18</xdr:row>
      <xdr:rowOff>85725</xdr:rowOff>
    </xdr:to>
    <xdr:sp macro="" textlink="">
      <xdr:nvSpPr>
        <xdr:cNvPr id="11411" name="物件費該当値テキスト"/>
        <xdr:cNvSpPr txBox="1">
          <a:spLocks noChangeArrowheads="1"/>
        </xdr:cNvSpPr>
      </xdr:nvSpPr>
      <xdr:spPr bwMode="auto">
        <a:xfrm>
          <a:off x="16602075" y="29622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13.8</a:t>
          </a:r>
        </a:p>
      </xdr:txBody>
    </xdr:sp>
    <xdr:clientData/>
  </xdr:twoCellAnchor>
  <xdr:twoCellAnchor>
    <xdr:from>
      <xdr:col>22</xdr:col>
      <xdr:colOff>514350</xdr:colOff>
      <xdr:row>16</xdr:row>
      <xdr:rowOff>161925</xdr:rowOff>
    </xdr:from>
    <xdr:to>
      <xdr:col>22</xdr:col>
      <xdr:colOff>619125</xdr:colOff>
      <xdr:row>17</xdr:row>
      <xdr:rowOff>85725</xdr:rowOff>
    </xdr:to>
    <xdr:sp macro="" textlink="">
      <xdr:nvSpPr>
        <xdr:cNvPr id="11412" name="Oval 148"/>
        <xdr:cNvSpPr>
          <a:spLocks noChangeArrowheads="1"/>
        </xdr:cNvSpPr>
      </xdr:nvSpPr>
      <xdr:spPr bwMode="auto">
        <a:xfrm>
          <a:off x="15621000" y="29051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17</xdr:row>
      <xdr:rowOff>104775</xdr:rowOff>
    </xdr:from>
    <xdr:to>
      <xdr:col>23</xdr:col>
      <xdr:colOff>228600</xdr:colOff>
      <xdr:row>18</xdr:row>
      <xdr:rowOff>142875</xdr:rowOff>
    </xdr:to>
    <xdr:sp macro="" textlink="">
      <xdr:nvSpPr>
        <xdr:cNvPr id="11413" name="Text Box 149"/>
        <xdr:cNvSpPr txBox="1">
          <a:spLocks noChangeArrowheads="1"/>
        </xdr:cNvSpPr>
      </xdr:nvSpPr>
      <xdr:spPr bwMode="auto">
        <a:xfrm>
          <a:off x="15287625" y="30194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13.2</a:t>
          </a:r>
        </a:p>
      </xdr:txBody>
    </xdr:sp>
    <xdr:clientData/>
  </xdr:twoCellAnchor>
  <xdr:twoCellAnchor>
    <xdr:from>
      <xdr:col>21</xdr:col>
      <xdr:colOff>314325</xdr:colOff>
      <xdr:row>17</xdr:row>
      <xdr:rowOff>9525</xdr:rowOff>
    </xdr:from>
    <xdr:to>
      <xdr:col>21</xdr:col>
      <xdr:colOff>409575</xdr:colOff>
      <xdr:row>17</xdr:row>
      <xdr:rowOff>114300</xdr:rowOff>
    </xdr:to>
    <xdr:sp macro="" textlink="">
      <xdr:nvSpPr>
        <xdr:cNvPr id="11414" name="Oval 150"/>
        <xdr:cNvSpPr>
          <a:spLocks noChangeArrowheads="1"/>
        </xdr:cNvSpPr>
      </xdr:nvSpPr>
      <xdr:spPr bwMode="auto">
        <a:xfrm>
          <a:off x="14735175" y="29241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17</xdr:row>
      <xdr:rowOff>123825</xdr:rowOff>
    </xdr:from>
    <xdr:to>
      <xdr:col>22</xdr:col>
      <xdr:colOff>57150</xdr:colOff>
      <xdr:row>18</xdr:row>
      <xdr:rowOff>161925</xdr:rowOff>
    </xdr:to>
    <xdr:sp macro="" textlink="">
      <xdr:nvSpPr>
        <xdr:cNvPr id="11415" name="Text Box 151"/>
        <xdr:cNvSpPr txBox="1">
          <a:spLocks noChangeArrowheads="1"/>
        </xdr:cNvSpPr>
      </xdr:nvSpPr>
      <xdr:spPr bwMode="auto">
        <a:xfrm>
          <a:off x="14401800" y="30384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13.4</a:t>
          </a:r>
        </a:p>
      </xdr:txBody>
    </xdr:sp>
    <xdr:clientData/>
  </xdr:twoCellAnchor>
  <xdr:twoCellAnchor>
    <xdr:from>
      <xdr:col>20</xdr:col>
      <xdr:colOff>104775</xdr:colOff>
      <xdr:row>16</xdr:row>
      <xdr:rowOff>66675</xdr:rowOff>
    </xdr:from>
    <xdr:to>
      <xdr:col>20</xdr:col>
      <xdr:colOff>209550</xdr:colOff>
      <xdr:row>17</xdr:row>
      <xdr:rowOff>0</xdr:rowOff>
    </xdr:to>
    <xdr:sp macro="" textlink="">
      <xdr:nvSpPr>
        <xdr:cNvPr id="11416" name="Oval 152"/>
        <xdr:cNvSpPr>
          <a:spLocks noChangeArrowheads="1"/>
        </xdr:cNvSpPr>
      </xdr:nvSpPr>
      <xdr:spPr bwMode="auto">
        <a:xfrm>
          <a:off x="13839825" y="28098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15</xdr:row>
      <xdr:rowOff>38100</xdr:rowOff>
    </xdr:from>
    <xdr:to>
      <xdr:col>20</xdr:col>
      <xdr:colOff>542925</xdr:colOff>
      <xdr:row>16</xdr:row>
      <xdr:rowOff>76200</xdr:rowOff>
    </xdr:to>
    <xdr:sp macro="" textlink="">
      <xdr:nvSpPr>
        <xdr:cNvPr id="11417" name="Text Box 153"/>
        <xdr:cNvSpPr txBox="1">
          <a:spLocks noChangeArrowheads="1"/>
        </xdr:cNvSpPr>
      </xdr:nvSpPr>
      <xdr:spPr bwMode="auto">
        <a:xfrm>
          <a:off x="13515975" y="26098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12.4</a:t>
          </a:r>
        </a:p>
      </xdr:txBody>
    </xdr:sp>
    <xdr:clientData/>
  </xdr:twoCellAnchor>
  <xdr:twoCellAnchor>
    <xdr:from>
      <xdr:col>18</xdr:col>
      <xdr:colOff>590550</xdr:colOff>
      <xdr:row>17</xdr:row>
      <xdr:rowOff>19050</xdr:rowOff>
    </xdr:from>
    <xdr:to>
      <xdr:col>19</xdr:col>
      <xdr:colOff>9525</xdr:colOff>
      <xdr:row>17</xdr:row>
      <xdr:rowOff>123825</xdr:rowOff>
    </xdr:to>
    <xdr:sp macro="" textlink="">
      <xdr:nvSpPr>
        <xdr:cNvPr id="11418" name="Oval 154"/>
        <xdr:cNvSpPr>
          <a:spLocks noChangeArrowheads="1"/>
        </xdr:cNvSpPr>
      </xdr:nvSpPr>
      <xdr:spPr bwMode="auto">
        <a:xfrm>
          <a:off x="12954000" y="29337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17</xdr:row>
      <xdr:rowOff>133350</xdr:rowOff>
    </xdr:from>
    <xdr:to>
      <xdr:col>19</xdr:col>
      <xdr:colOff>333375</xdr:colOff>
      <xdr:row>19</xdr:row>
      <xdr:rowOff>0</xdr:rowOff>
    </xdr:to>
    <xdr:sp macro="" textlink="">
      <xdr:nvSpPr>
        <xdr:cNvPr id="11419" name="Text Box 155"/>
        <xdr:cNvSpPr txBox="1">
          <a:spLocks noChangeArrowheads="1"/>
        </xdr:cNvSpPr>
      </xdr:nvSpPr>
      <xdr:spPr bwMode="auto">
        <a:xfrm>
          <a:off x="12620625" y="30480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13.5</a:t>
          </a:r>
        </a:p>
      </xdr:txBody>
    </xdr:sp>
    <xdr:clientData/>
  </xdr:twoCellAnchor>
  <xdr:twoCellAnchor>
    <xdr:from>
      <xdr:col>1</xdr:col>
      <xdr:colOff>66675</xdr:colOff>
      <xdr:row>47</xdr:row>
      <xdr:rowOff>66675</xdr:rowOff>
    </xdr:from>
    <xdr:to>
      <xdr:col>7</xdr:col>
      <xdr:colOff>571500</xdr:colOff>
      <xdr:row>49</xdr:row>
      <xdr:rowOff>47625</xdr:rowOff>
    </xdr:to>
    <xdr:sp macro="" textlink="">
      <xdr:nvSpPr>
        <xdr:cNvPr id="11420" name="Rectangle 156"/>
        <xdr:cNvSpPr>
          <a:spLocks noChangeArrowheads="1"/>
        </xdr:cNvSpPr>
      </xdr:nvSpPr>
      <xdr:spPr bwMode="auto">
        <a:xfrm>
          <a:off x="762000" y="8124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扶助費</a:t>
          </a:r>
        </a:p>
      </xdr:txBody>
    </xdr:sp>
    <xdr:clientData/>
  </xdr:twoCellAnchor>
  <xdr:twoCellAnchor>
    <xdr:from>
      <xdr:col>7</xdr:col>
      <xdr:colOff>590550</xdr:colOff>
      <xdr:row>47</xdr:row>
      <xdr:rowOff>133350</xdr:rowOff>
    </xdr:from>
    <xdr:to>
      <xdr:col>10</xdr:col>
      <xdr:colOff>57150</xdr:colOff>
      <xdr:row>49</xdr:row>
      <xdr:rowOff>47625</xdr:rowOff>
    </xdr:to>
    <xdr:sp macro="" textlink="">
      <xdr:nvSpPr>
        <xdr:cNvPr id="11421" name="Rectangle 157"/>
        <xdr:cNvSpPr>
          <a:spLocks noChangeArrowheads="1"/>
        </xdr:cNvSpPr>
      </xdr:nvSpPr>
      <xdr:spPr bwMode="auto">
        <a:xfrm>
          <a:off x="5400675" y="8191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48</xdr:row>
      <xdr:rowOff>152400</xdr:rowOff>
    </xdr:from>
    <xdr:to>
      <xdr:col>10</xdr:col>
      <xdr:colOff>57150</xdr:colOff>
      <xdr:row>50</xdr:row>
      <xdr:rowOff>66675</xdr:rowOff>
    </xdr:to>
    <xdr:sp macro="" textlink="">
      <xdr:nvSpPr>
        <xdr:cNvPr id="11422" name="Rectangle 158"/>
        <xdr:cNvSpPr>
          <a:spLocks noChangeArrowheads="1"/>
        </xdr:cNvSpPr>
      </xdr:nvSpPr>
      <xdr:spPr bwMode="auto">
        <a:xfrm>
          <a:off x="5400675"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57/62</a:t>
          </a:r>
        </a:p>
      </xdr:txBody>
    </xdr:sp>
    <xdr:clientData/>
  </xdr:twoCellAnchor>
  <xdr:twoCellAnchor>
    <xdr:from>
      <xdr:col>10</xdr:col>
      <xdr:colOff>219075</xdr:colOff>
      <xdr:row>47</xdr:row>
      <xdr:rowOff>133350</xdr:rowOff>
    </xdr:from>
    <xdr:to>
      <xdr:col>12</xdr:col>
      <xdr:colOff>247650</xdr:colOff>
      <xdr:row>49</xdr:row>
      <xdr:rowOff>47625</xdr:rowOff>
    </xdr:to>
    <xdr:sp macro="" textlink="">
      <xdr:nvSpPr>
        <xdr:cNvPr id="11423" name="Rectangle 159"/>
        <xdr:cNvSpPr>
          <a:spLocks noChangeArrowheads="1"/>
        </xdr:cNvSpPr>
      </xdr:nvSpPr>
      <xdr:spPr bwMode="auto">
        <a:xfrm>
          <a:off x="7086600" y="81915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48</xdr:row>
      <xdr:rowOff>152400</xdr:rowOff>
    </xdr:from>
    <xdr:to>
      <xdr:col>12</xdr:col>
      <xdr:colOff>247650</xdr:colOff>
      <xdr:row>50</xdr:row>
      <xdr:rowOff>66675</xdr:rowOff>
    </xdr:to>
    <xdr:sp macro="" textlink="">
      <xdr:nvSpPr>
        <xdr:cNvPr id="11424" name="Rectangle 160"/>
        <xdr:cNvSpPr>
          <a:spLocks noChangeArrowheads="1"/>
        </xdr:cNvSpPr>
      </xdr:nvSpPr>
      <xdr:spPr bwMode="auto">
        <a:xfrm>
          <a:off x="7086600" y="83820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11.2</a:t>
          </a:r>
        </a:p>
      </xdr:txBody>
    </xdr:sp>
    <xdr:clientData/>
  </xdr:twoCellAnchor>
  <xdr:twoCellAnchor>
    <xdr:from>
      <xdr:col>12</xdr:col>
      <xdr:colOff>457200</xdr:colOff>
      <xdr:row>47</xdr:row>
      <xdr:rowOff>133350</xdr:rowOff>
    </xdr:from>
    <xdr:to>
      <xdr:col>14</xdr:col>
      <xdr:colOff>609600</xdr:colOff>
      <xdr:row>49</xdr:row>
      <xdr:rowOff>47625</xdr:rowOff>
    </xdr:to>
    <xdr:sp macro="" textlink="">
      <xdr:nvSpPr>
        <xdr:cNvPr id="11425" name="Rectangle 161"/>
        <xdr:cNvSpPr>
          <a:spLocks noChangeArrowheads="1"/>
        </xdr:cNvSpPr>
      </xdr:nvSpPr>
      <xdr:spPr bwMode="auto">
        <a:xfrm>
          <a:off x="8696325" y="8191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12</xdr:col>
      <xdr:colOff>457200</xdr:colOff>
      <xdr:row>48</xdr:row>
      <xdr:rowOff>152400</xdr:rowOff>
    </xdr:from>
    <xdr:to>
      <xdr:col>14</xdr:col>
      <xdr:colOff>609600</xdr:colOff>
      <xdr:row>50</xdr:row>
      <xdr:rowOff>66675</xdr:rowOff>
    </xdr:to>
    <xdr:sp macro="" textlink="">
      <xdr:nvSpPr>
        <xdr:cNvPr id="11426" name="Rectangle 162"/>
        <xdr:cNvSpPr>
          <a:spLocks noChangeArrowheads="1"/>
        </xdr:cNvSpPr>
      </xdr:nvSpPr>
      <xdr:spPr bwMode="auto">
        <a:xfrm>
          <a:off x="8696325"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11.2</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11427" name="Rectangle 163"/>
        <xdr:cNvSpPr>
          <a:spLocks noChangeArrowheads="1"/>
        </xdr:cNvSpPr>
      </xdr:nvSpPr>
      <xdr:spPr bwMode="auto">
        <a:xfrm>
          <a:off x="762000" y="8696325"/>
          <a:ext cx="4619625" cy="2286000"/>
        </a:xfrm>
        <a:prstGeom prst="rect">
          <a:avLst/>
        </a:prstGeom>
        <a:solidFill>
          <a:srgbClr val="E6FFD5"/>
        </a:solidFill>
        <a:ln w="9525">
          <a:noFill/>
          <a:miter lim="800000"/>
          <a:headEnd/>
          <a:tailEnd/>
        </a:ln>
      </xdr:spPr>
    </xdr:sp>
    <xdr:clientData/>
  </xdr:twoCellAnchor>
  <xdr:twoCellAnchor>
    <xdr:from>
      <xdr:col>8</xdr:col>
      <xdr:colOff>219075</xdr:colOff>
      <xdr:row>50</xdr:row>
      <xdr:rowOff>123825</xdr:rowOff>
    </xdr:from>
    <xdr:to>
      <xdr:col>16</xdr:col>
      <xdr:colOff>57150</xdr:colOff>
      <xdr:row>64</xdr:row>
      <xdr:rowOff>9525</xdr:rowOff>
    </xdr:to>
    <xdr:sp macro="" textlink="">
      <xdr:nvSpPr>
        <xdr:cNvPr id="11428" name="Rectangle 164"/>
        <xdr:cNvSpPr>
          <a:spLocks noChangeArrowheads="1"/>
        </xdr:cNvSpPr>
      </xdr:nvSpPr>
      <xdr:spPr bwMode="auto">
        <a:xfrm>
          <a:off x="5715000" y="8696325"/>
          <a:ext cx="5334000" cy="2286000"/>
        </a:xfrm>
        <a:prstGeom prst="rect">
          <a:avLst/>
        </a:prstGeom>
        <a:solidFill>
          <a:srgbClr val="FFFFFF"/>
        </a:solidFill>
        <a:ln w="19050">
          <a:solidFill>
            <a:srgbClr val="000000"/>
          </a:solidFill>
          <a:miter lim="800000"/>
          <a:headEnd/>
          <a:tailEnd/>
        </a:ln>
      </xdr:spPr>
    </xdr:sp>
    <xdr:clientData/>
  </xdr:twoCellAnchor>
  <xdr:twoCellAnchor>
    <xdr:from>
      <xdr:col>8</xdr:col>
      <xdr:colOff>285750</xdr:colOff>
      <xdr:row>50</xdr:row>
      <xdr:rowOff>123825</xdr:rowOff>
    </xdr:from>
    <xdr:to>
      <xdr:col>13</xdr:col>
      <xdr:colOff>666750</xdr:colOff>
      <xdr:row>52</xdr:row>
      <xdr:rowOff>38100</xdr:rowOff>
    </xdr:to>
    <xdr:sp macro="" textlink="">
      <xdr:nvSpPr>
        <xdr:cNvPr id="11429" name="Rectangle 165"/>
        <xdr:cNvSpPr>
          <a:spLocks noChangeArrowheads="1"/>
        </xdr:cNvSpPr>
      </xdr:nvSpPr>
      <xdr:spPr bwMode="auto">
        <a:xfrm>
          <a:off x="5781675" y="8696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扶助費の分析欄</a:t>
          </a:r>
        </a:p>
      </xdr:txBody>
    </xdr:sp>
    <xdr:clientData/>
  </xdr:twoCellAnchor>
  <xdr:twoCellAnchor>
    <xdr:from>
      <xdr:col>8</xdr:col>
      <xdr:colOff>323850</xdr:colOff>
      <xdr:row>52</xdr:row>
      <xdr:rowOff>104775</xdr:rowOff>
    </xdr:from>
    <xdr:to>
      <xdr:col>15</xdr:col>
      <xdr:colOff>600075</xdr:colOff>
      <xdr:row>63</xdr:row>
      <xdr:rowOff>123825</xdr:rowOff>
    </xdr:to>
    <xdr:sp macro="" textlink="" fLocksText="0">
      <xdr:nvSpPr>
        <xdr:cNvPr id="11430" name="Text Box 166"/>
        <xdr:cNvSpPr txBox="1">
          <a:spLocks noChangeArrowheads="1"/>
        </xdr:cNvSpPr>
      </xdr:nvSpPr>
      <xdr:spPr bwMode="auto">
        <a:xfrm>
          <a:off x="5819775" y="9020175"/>
          <a:ext cx="5076825" cy="1905000"/>
        </a:xfrm>
        <a:prstGeom prst="rect">
          <a:avLst/>
        </a:prstGeom>
        <a:solidFill>
          <a:srgbClr val="FFFFFF"/>
        </a:solidFill>
        <a:ln w="9525">
          <a:noFill/>
          <a:miter lim="800000"/>
          <a:headEnd/>
          <a:tailEnd/>
        </a:ln>
      </xdr:spPr>
      <xdr:txBody>
        <a:bodyPr vertOverflow="clip" wrap="square" lIns="36576" tIns="18288" rIns="0" bIns="0" anchor="t" upright="1"/>
        <a:lstStyle/>
        <a:p>
          <a:r>
            <a:rPr lang="ja-JP" altLang="ja-JP" sz="1400">
              <a:latin typeface="+mn-lt"/>
              <a:ea typeface="+mn-ea"/>
              <a:cs typeface="+mn-cs"/>
            </a:rPr>
            <a:t>・類似団体平均を</a:t>
          </a:r>
          <a:r>
            <a:rPr lang="en-US" altLang="ja-JP" sz="1400">
              <a:latin typeface="+mn-lt"/>
              <a:ea typeface="+mn-ea"/>
              <a:cs typeface="+mn-cs"/>
            </a:rPr>
            <a:t>2.2</a:t>
          </a:r>
          <a:r>
            <a:rPr lang="ja-JP" altLang="en-US" sz="1400">
              <a:latin typeface="+mn-lt"/>
              <a:ea typeface="+mn-ea"/>
              <a:cs typeface="+mn-cs"/>
            </a:rPr>
            <a:t>ポイント</a:t>
          </a:r>
          <a:r>
            <a:rPr lang="ja-JP" altLang="ja-JP" sz="1400">
              <a:latin typeface="+mn-lt"/>
              <a:ea typeface="+mn-ea"/>
              <a:cs typeface="+mn-cs"/>
            </a:rPr>
            <a:t>上回り、比率自体も</a:t>
          </a:r>
          <a:r>
            <a:rPr lang="ja-JP" altLang="en-US" sz="1400">
              <a:latin typeface="+mn-lt"/>
              <a:ea typeface="+mn-ea"/>
              <a:cs typeface="+mn-cs"/>
            </a:rPr>
            <a:t>前年度から上昇している。</a:t>
          </a:r>
          <a:r>
            <a:rPr lang="ja-JP" altLang="ja-JP" sz="1400">
              <a:latin typeface="+mn-lt"/>
              <a:ea typeface="+mn-ea"/>
              <a:cs typeface="+mn-cs"/>
            </a:rPr>
            <a:t>これは、自立支援給付</a:t>
          </a:r>
          <a:r>
            <a:rPr lang="ja-JP" altLang="en-US" sz="1400">
              <a:latin typeface="+mn-lt"/>
              <a:ea typeface="+mn-ea"/>
              <a:cs typeface="+mn-cs"/>
            </a:rPr>
            <a:t>金の</a:t>
          </a:r>
          <a:r>
            <a:rPr lang="ja-JP" altLang="ja-JP" sz="1400">
              <a:latin typeface="+mn-lt"/>
              <a:ea typeface="+mn-ea"/>
              <a:cs typeface="+mn-cs"/>
            </a:rPr>
            <a:t>増加</a:t>
          </a:r>
          <a:r>
            <a:rPr lang="ja-JP" altLang="en-US" sz="1400">
              <a:latin typeface="+mn-lt"/>
              <a:ea typeface="+mn-ea"/>
              <a:cs typeface="+mn-cs"/>
            </a:rPr>
            <a:t>によるもの</a:t>
          </a:r>
          <a:r>
            <a:rPr lang="ja-JP" altLang="ja-JP" sz="1400">
              <a:latin typeface="+mn-lt"/>
              <a:ea typeface="+mn-ea"/>
              <a:cs typeface="+mn-cs"/>
            </a:rPr>
            <a:t>である。扶助費は経済・社会情勢により左右されるが、資格審査等の厳正化などに自主的に取り組むことにより、財政への圧迫を少しでも抑えるよう努める。 </a:t>
          </a:r>
        </a:p>
      </xdr:txBody>
    </xdr:sp>
    <xdr:clientData/>
  </xdr:twoCellAnchor>
  <xdr:oneCellAnchor>
    <xdr:from>
      <xdr:col>1</xdr:col>
      <xdr:colOff>66675</xdr:colOff>
      <xdr:row>49</xdr:row>
      <xdr:rowOff>142875</xdr:rowOff>
    </xdr:from>
    <xdr:ext cx="190500" cy="171450"/>
    <xdr:sp macro="" textlink="">
      <xdr:nvSpPr>
        <xdr:cNvPr id="11431" name="Text Box 167"/>
        <xdr:cNvSpPr txBox="1">
          <a:spLocks noChangeArrowheads="1"/>
        </xdr:cNvSpPr>
      </xdr:nvSpPr>
      <xdr:spPr bwMode="auto">
        <a:xfrm>
          <a:off x="762000" y="8543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64</xdr:row>
      <xdr:rowOff>9525</xdr:rowOff>
    </xdr:from>
    <xdr:to>
      <xdr:col>7</xdr:col>
      <xdr:colOff>571500</xdr:colOff>
      <xdr:row>64</xdr:row>
      <xdr:rowOff>9525</xdr:rowOff>
    </xdr:to>
    <xdr:sp macro="" textlink="">
      <xdr:nvSpPr>
        <xdr:cNvPr id="11432" name="Line 168"/>
        <xdr:cNvSpPr>
          <a:spLocks noChangeShapeType="1"/>
        </xdr:cNvSpPr>
      </xdr:nvSpPr>
      <xdr:spPr bwMode="auto">
        <a:xfrm>
          <a:off x="762000" y="10982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63</xdr:row>
      <xdr:rowOff>66675</xdr:rowOff>
    </xdr:from>
    <xdr:to>
      <xdr:col>1</xdr:col>
      <xdr:colOff>66675</xdr:colOff>
      <xdr:row>64</xdr:row>
      <xdr:rowOff>104775</xdr:rowOff>
    </xdr:to>
    <xdr:sp macro="" textlink="">
      <xdr:nvSpPr>
        <xdr:cNvPr id="11433" name="Text Box 169"/>
        <xdr:cNvSpPr txBox="1">
          <a:spLocks noChangeArrowheads="1"/>
        </xdr:cNvSpPr>
      </xdr:nvSpPr>
      <xdr:spPr bwMode="auto">
        <a:xfrm>
          <a:off x="257175" y="10868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16.0</a:t>
          </a:r>
        </a:p>
      </xdr:txBody>
    </xdr:sp>
    <xdr:clientData/>
  </xdr:twoCellAnchor>
  <xdr:twoCellAnchor>
    <xdr:from>
      <xdr:col>1</xdr:col>
      <xdr:colOff>66675</xdr:colOff>
      <xdr:row>62</xdr:row>
      <xdr:rowOff>28575</xdr:rowOff>
    </xdr:from>
    <xdr:to>
      <xdr:col>7</xdr:col>
      <xdr:colOff>571500</xdr:colOff>
      <xdr:row>62</xdr:row>
      <xdr:rowOff>28575</xdr:rowOff>
    </xdr:to>
    <xdr:sp macro="" textlink="">
      <xdr:nvSpPr>
        <xdr:cNvPr id="11434" name="Line 170"/>
        <xdr:cNvSpPr>
          <a:spLocks noChangeShapeType="1"/>
        </xdr:cNvSpPr>
      </xdr:nvSpPr>
      <xdr:spPr bwMode="auto">
        <a:xfrm>
          <a:off x="762000" y="1065847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61</xdr:row>
      <xdr:rowOff>85725</xdr:rowOff>
    </xdr:from>
    <xdr:to>
      <xdr:col>1</xdr:col>
      <xdr:colOff>66675</xdr:colOff>
      <xdr:row>62</xdr:row>
      <xdr:rowOff>123825</xdr:rowOff>
    </xdr:to>
    <xdr:sp macro="" textlink="">
      <xdr:nvSpPr>
        <xdr:cNvPr id="11435" name="Text Box 171"/>
        <xdr:cNvSpPr txBox="1">
          <a:spLocks noChangeArrowheads="1"/>
        </xdr:cNvSpPr>
      </xdr:nvSpPr>
      <xdr:spPr bwMode="auto">
        <a:xfrm>
          <a:off x="257175" y="10544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14.0</a:t>
          </a:r>
        </a:p>
      </xdr:txBody>
    </xdr:sp>
    <xdr:clientData/>
  </xdr:twoCellAnchor>
  <xdr:twoCellAnchor>
    <xdr:from>
      <xdr:col>1</xdr:col>
      <xdr:colOff>66675</xdr:colOff>
      <xdr:row>60</xdr:row>
      <xdr:rowOff>47625</xdr:rowOff>
    </xdr:from>
    <xdr:to>
      <xdr:col>7</xdr:col>
      <xdr:colOff>571500</xdr:colOff>
      <xdr:row>60</xdr:row>
      <xdr:rowOff>47625</xdr:rowOff>
    </xdr:to>
    <xdr:sp macro="" textlink="">
      <xdr:nvSpPr>
        <xdr:cNvPr id="11436" name="Line 172"/>
        <xdr:cNvSpPr>
          <a:spLocks noChangeShapeType="1"/>
        </xdr:cNvSpPr>
      </xdr:nvSpPr>
      <xdr:spPr bwMode="auto">
        <a:xfrm>
          <a:off x="762000" y="103346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59</xdr:row>
      <xdr:rowOff>104775</xdr:rowOff>
    </xdr:from>
    <xdr:to>
      <xdr:col>1</xdr:col>
      <xdr:colOff>66675</xdr:colOff>
      <xdr:row>60</xdr:row>
      <xdr:rowOff>142875</xdr:rowOff>
    </xdr:to>
    <xdr:sp macro="" textlink="">
      <xdr:nvSpPr>
        <xdr:cNvPr id="11437" name="Text Box 173"/>
        <xdr:cNvSpPr txBox="1">
          <a:spLocks noChangeArrowheads="1"/>
        </xdr:cNvSpPr>
      </xdr:nvSpPr>
      <xdr:spPr bwMode="auto">
        <a:xfrm>
          <a:off x="257175" y="10220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12.0</a:t>
          </a:r>
        </a:p>
      </xdr:txBody>
    </xdr:sp>
    <xdr:clientData/>
  </xdr:twoCellAnchor>
  <xdr:twoCellAnchor>
    <xdr:from>
      <xdr:col>1</xdr:col>
      <xdr:colOff>66675</xdr:colOff>
      <xdr:row>58</xdr:row>
      <xdr:rowOff>57150</xdr:rowOff>
    </xdr:from>
    <xdr:to>
      <xdr:col>7</xdr:col>
      <xdr:colOff>571500</xdr:colOff>
      <xdr:row>58</xdr:row>
      <xdr:rowOff>57150</xdr:rowOff>
    </xdr:to>
    <xdr:sp macro="" textlink="">
      <xdr:nvSpPr>
        <xdr:cNvPr id="11438" name="Line 174"/>
        <xdr:cNvSpPr>
          <a:spLocks noChangeShapeType="1"/>
        </xdr:cNvSpPr>
      </xdr:nvSpPr>
      <xdr:spPr bwMode="auto">
        <a:xfrm>
          <a:off x="762000" y="1000125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57</xdr:row>
      <xdr:rowOff>114300</xdr:rowOff>
    </xdr:from>
    <xdr:to>
      <xdr:col>1</xdr:col>
      <xdr:colOff>66675</xdr:colOff>
      <xdr:row>58</xdr:row>
      <xdr:rowOff>152400</xdr:rowOff>
    </xdr:to>
    <xdr:sp macro="" textlink="">
      <xdr:nvSpPr>
        <xdr:cNvPr id="11439" name="Text Box 175"/>
        <xdr:cNvSpPr txBox="1">
          <a:spLocks noChangeArrowheads="1"/>
        </xdr:cNvSpPr>
      </xdr:nvSpPr>
      <xdr:spPr bwMode="auto">
        <a:xfrm>
          <a:off x="257175" y="9886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56</xdr:row>
      <xdr:rowOff>76200</xdr:rowOff>
    </xdr:from>
    <xdr:to>
      <xdr:col>7</xdr:col>
      <xdr:colOff>571500</xdr:colOff>
      <xdr:row>56</xdr:row>
      <xdr:rowOff>76200</xdr:rowOff>
    </xdr:to>
    <xdr:sp macro="" textlink="">
      <xdr:nvSpPr>
        <xdr:cNvPr id="11440" name="Line 176"/>
        <xdr:cNvSpPr>
          <a:spLocks noChangeShapeType="1"/>
        </xdr:cNvSpPr>
      </xdr:nvSpPr>
      <xdr:spPr bwMode="auto">
        <a:xfrm>
          <a:off x="762000" y="967740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55</xdr:row>
      <xdr:rowOff>133350</xdr:rowOff>
    </xdr:from>
    <xdr:to>
      <xdr:col>1</xdr:col>
      <xdr:colOff>66675</xdr:colOff>
      <xdr:row>57</xdr:row>
      <xdr:rowOff>0</xdr:rowOff>
    </xdr:to>
    <xdr:sp macro="" textlink="">
      <xdr:nvSpPr>
        <xdr:cNvPr id="11441" name="Text Box 177"/>
        <xdr:cNvSpPr txBox="1">
          <a:spLocks noChangeArrowheads="1"/>
        </xdr:cNvSpPr>
      </xdr:nvSpPr>
      <xdr:spPr bwMode="auto">
        <a:xfrm>
          <a:off x="257175" y="9563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8.0</a:t>
          </a:r>
        </a:p>
      </xdr:txBody>
    </xdr:sp>
    <xdr:clientData/>
  </xdr:twoCellAnchor>
  <xdr:twoCellAnchor>
    <xdr:from>
      <xdr:col>1</xdr:col>
      <xdr:colOff>66675</xdr:colOff>
      <xdr:row>54</xdr:row>
      <xdr:rowOff>95250</xdr:rowOff>
    </xdr:from>
    <xdr:to>
      <xdr:col>7</xdr:col>
      <xdr:colOff>571500</xdr:colOff>
      <xdr:row>54</xdr:row>
      <xdr:rowOff>95250</xdr:rowOff>
    </xdr:to>
    <xdr:sp macro="" textlink="">
      <xdr:nvSpPr>
        <xdr:cNvPr id="11442" name="Line 178"/>
        <xdr:cNvSpPr>
          <a:spLocks noChangeShapeType="1"/>
        </xdr:cNvSpPr>
      </xdr:nvSpPr>
      <xdr:spPr bwMode="auto">
        <a:xfrm>
          <a:off x="762000" y="935355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53</xdr:row>
      <xdr:rowOff>152400</xdr:rowOff>
    </xdr:from>
    <xdr:to>
      <xdr:col>1</xdr:col>
      <xdr:colOff>66675</xdr:colOff>
      <xdr:row>55</xdr:row>
      <xdr:rowOff>19050</xdr:rowOff>
    </xdr:to>
    <xdr:sp macro="" textlink="">
      <xdr:nvSpPr>
        <xdr:cNvPr id="11443" name="Text Box 179"/>
        <xdr:cNvSpPr txBox="1">
          <a:spLocks noChangeArrowheads="1"/>
        </xdr:cNvSpPr>
      </xdr:nvSpPr>
      <xdr:spPr bwMode="auto">
        <a:xfrm>
          <a:off x="257175" y="9239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a:t>
          </a:r>
        </a:p>
      </xdr:txBody>
    </xdr:sp>
    <xdr:clientData/>
  </xdr:twoCellAnchor>
  <xdr:twoCellAnchor>
    <xdr:from>
      <xdr:col>1</xdr:col>
      <xdr:colOff>66675</xdr:colOff>
      <xdr:row>52</xdr:row>
      <xdr:rowOff>114300</xdr:rowOff>
    </xdr:from>
    <xdr:to>
      <xdr:col>7</xdr:col>
      <xdr:colOff>571500</xdr:colOff>
      <xdr:row>52</xdr:row>
      <xdr:rowOff>114300</xdr:rowOff>
    </xdr:to>
    <xdr:sp macro="" textlink="">
      <xdr:nvSpPr>
        <xdr:cNvPr id="11444" name="Line 180"/>
        <xdr:cNvSpPr>
          <a:spLocks noChangeShapeType="1"/>
        </xdr:cNvSpPr>
      </xdr:nvSpPr>
      <xdr:spPr bwMode="auto">
        <a:xfrm>
          <a:off x="762000" y="9029700"/>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52</xdr:row>
      <xdr:rowOff>0</xdr:rowOff>
    </xdr:from>
    <xdr:to>
      <xdr:col>1</xdr:col>
      <xdr:colOff>66675</xdr:colOff>
      <xdr:row>53</xdr:row>
      <xdr:rowOff>38100</xdr:rowOff>
    </xdr:to>
    <xdr:sp macro="" textlink="">
      <xdr:nvSpPr>
        <xdr:cNvPr id="11445" name="Text Box 181"/>
        <xdr:cNvSpPr txBox="1">
          <a:spLocks noChangeArrowheads="1"/>
        </xdr:cNvSpPr>
      </xdr:nvSpPr>
      <xdr:spPr bwMode="auto">
        <a:xfrm>
          <a:off x="257175" y="8915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a:t>
          </a:r>
        </a:p>
      </xdr:txBody>
    </xdr:sp>
    <xdr:clientData/>
  </xdr:twoCellAnchor>
  <xdr:twoCellAnchor>
    <xdr:from>
      <xdr:col>1</xdr:col>
      <xdr:colOff>66675</xdr:colOff>
      <xdr:row>50</xdr:row>
      <xdr:rowOff>123825</xdr:rowOff>
    </xdr:from>
    <xdr:to>
      <xdr:col>7</xdr:col>
      <xdr:colOff>571500</xdr:colOff>
      <xdr:row>50</xdr:row>
      <xdr:rowOff>123825</xdr:rowOff>
    </xdr:to>
    <xdr:sp macro="" textlink="">
      <xdr:nvSpPr>
        <xdr:cNvPr id="11446" name="Line 182"/>
        <xdr:cNvSpPr>
          <a:spLocks noChangeShapeType="1"/>
        </xdr:cNvSpPr>
      </xdr:nvSpPr>
      <xdr:spPr bwMode="auto">
        <a:xfrm>
          <a:off x="762000" y="8696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50</xdr:row>
      <xdr:rowOff>9525</xdr:rowOff>
    </xdr:from>
    <xdr:to>
      <xdr:col>1</xdr:col>
      <xdr:colOff>66675</xdr:colOff>
      <xdr:row>51</xdr:row>
      <xdr:rowOff>47625</xdr:rowOff>
    </xdr:to>
    <xdr:sp macro="" textlink="">
      <xdr:nvSpPr>
        <xdr:cNvPr id="11447" name="Text Box 183"/>
        <xdr:cNvSpPr txBox="1">
          <a:spLocks noChangeArrowheads="1"/>
        </xdr:cNvSpPr>
      </xdr:nvSpPr>
      <xdr:spPr bwMode="auto">
        <a:xfrm>
          <a:off x="257175" y="8582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11448" name="扶助費グラフ枠"/>
        <xdr:cNvSpPr>
          <a:spLocks noChangeArrowheads="1"/>
        </xdr:cNvSpPr>
      </xdr:nvSpPr>
      <xdr:spPr bwMode="auto">
        <a:xfrm>
          <a:off x="762000" y="8696325"/>
          <a:ext cx="4619625" cy="2286000"/>
        </a:xfrm>
        <a:prstGeom prst="rect">
          <a:avLst/>
        </a:prstGeom>
        <a:noFill/>
        <a:ln w="19050">
          <a:solidFill>
            <a:srgbClr val="000000"/>
          </a:solidFill>
          <a:miter lim="800000"/>
          <a:headEnd/>
          <a:tailEnd/>
        </a:ln>
      </xdr:spPr>
    </xdr:sp>
    <xdr:clientData/>
  </xdr:twoCellAnchor>
  <xdr:twoCellAnchor>
    <xdr:from>
      <xdr:col>7</xdr:col>
      <xdr:colOff>19050</xdr:colOff>
      <xdr:row>52</xdr:row>
      <xdr:rowOff>95250</xdr:rowOff>
    </xdr:from>
    <xdr:to>
      <xdr:col>7</xdr:col>
      <xdr:colOff>19050</xdr:colOff>
      <xdr:row>61</xdr:row>
      <xdr:rowOff>66675</xdr:rowOff>
    </xdr:to>
    <xdr:sp macro="" textlink="">
      <xdr:nvSpPr>
        <xdr:cNvPr id="11449" name="Line 185"/>
        <xdr:cNvSpPr>
          <a:spLocks noChangeShapeType="1"/>
        </xdr:cNvSpPr>
      </xdr:nvSpPr>
      <xdr:spPr bwMode="auto">
        <a:xfrm flipV="1">
          <a:off x="4829175" y="9010650"/>
          <a:ext cx="0" cy="1514475"/>
        </a:xfrm>
        <a:prstGeom prst="line">
          <a:avLst/>
        </a:prstGeom>
        <a:noFill/>
        <a:ln w="31750">
          <a:solidFill>
            <a:srgbClr val="808080"/>
          </a:solidFill>
          <a:round/>
          <a:headEnd/>
          <a:tailEnd/>
        </a:ln>
      </xdr:spPr>
    </xdr:sp>
    <xdr:clientData/>
  </xdr:twoCellAnchor>
  <xdr:twoCellAnchor editAs="oneCell">
    <xdr:from>
      <xdr:col>7</xdr:col>
      <xdr:colOff>104775</xdr:colOff>
      <xdr:row>61</xdr:row>
      <xdr:rowOff>66675</xdr:rowOff>
    </xdr:from>
    <xdr:to>
      <xdr:col>8</xdr:col>
      <xdr:colOff>180975</xdr:colOff>
      <xdr:row>62</xdr:row>
      <xdr:rowOff>104775</xdr:rowOff>
    </xdr:to>
    <xdr:sp macro="" textlink="">
      <xdr:nvSpPr>
        <xdr:cNvPr id="11450" name="扶助費最小値テキスト"/>
        <xdr:cNvSpPr txBox="1">
          <a:spLocks noChangeArrowheads="1"/>
        </xdr:cNvSpPr>
      </xdr:nvSpPr>
      <xdr:spPr bwMode="auto">
        <a:xfrm>
          <a:off x="4914900" y="105251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13.2</a:t>
          </a:r>
        </a:p>
      </xdr:txBody>
    </xdr:sp>
    <xdr:clientData/>
  </xdr:twoCellAnchor>
  <xdr:twoCellAnchor>
    <xdr:from>
      <xdr:col>6</xdr:col>
      <xdr:colOff>609600</xdr:colOff>
      <xdr:row>61</xdr:row>
      <xdr:rowOff>66675</xdr:rowOff>
    </xdr:from>
    <xdr:to>
      <xdr:col>7</xdr:col>
      <xdr:colOff>104775</xdr:colOff>
      <xdr:row>61</xdr:row>
      <xdr:rowOff>66675</xdr:rowOff>
    </xdr:to>
    <xdr:sp macro="" textlink="">
      <xdr:nvSpPr>
        <xdr:cNvPr id="11451" name="Line 187"/>
        <xdr:cNvSpPr>
          <a:spLocks noChangeShapeType="1"/>
        </xdr:cNvSpPr>
      </xdr:nvSpPr>
      <xdr:spPr bwMode="auto">
        <a:xfrm>
          <a:off x="4733925" y="10525125"/>
          <a:ext cx="180975" cy="0"/>
        </a:xfrm>
        <a:prstGeom prst="line">
          <a:avLst/>
        </a:prstGeom>
        <a:noFill/>
        <a:ln w="19050">
          <a:solidFill>
            <a:srgbClr val="000000"/>
          </a:solidFill>
          <a:round/>
          <a:headEnd/>
          <a:tailEnd/>
        </a:ln>
      </xdr:spPr>
    </xdr:sp>
    <xdr:clientData/>
  </xdr:twoCellAnchor>
  <xdr:twoCellAnchor editAs="oneCell">
    <xdr:from>
      <xdr:col>7</xdr:col>
      <xdr:colOff>104775</xdr:colOff>
      <xdr:row>51</xdr:row>
      <xdr:rowOff>38100</xdr:rowOff>
    </xdr:from>
    <xdr:to>
      <xdr:col>8</xdr:col>
      <xdr:colOff>180975</xdr:colOff>
      <xdr:row>52</xdr:row>
      <xdr:rowOff>76200</xdr:rowOff>
    </xdr:to>
    <xdr:sp macro="" textlink="">
      <xdr:nvSpPr>
        <xdr:cNvPr id="11452" name="扶助費最大値テキスト"/>
        <xdr:cNvSpPr txBox="1">
          <a:spLocks noChangeArrowheads="1"/>
        </xdr:cNvSpPr>
      </xdr:nvSpPr>
      <xdr:spPr bwMode="auto">
        <a:xfrm>
          <a:off x="4914900" y="87820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3.9</a:t>
          </a:r>
        </a:p>
      </xdr:txBody>
    </xdr:sp>
    <xdr:clientData/>
  </xdr:twoCellAnchor>
  <xdr:twoCellAnchor>
    <xdr:from>
      <xdr:col>6</xdr:col>
      <xdr:colOff>609600</xdr:colOff>
      <xdr:row>52</xdr:row>
      <xdr:rowOff>95250</xdr:rowOff>
    </xdr:from>
    <xdr:to>
      <xdr:col>7</xdr:col>
      <xdr:colOff>104775</xdr:colOff>
      <xdr:row>52</xdr:row>
      <xdr:rowOff>95250</xdr:rowOff>
    </xdr:to>
    <xdr:sp macro="" textlink="">
      <xdr:nvSpPr>
        <xdr:cNvPr id="11453" name="Line 189"/>
        <xdr:cNvSpPr>
          <a:spLocks noChangeShapeType="1"/>
        </xdr:cNvSpPr>
      </xdr:nvSpPr>
      <xdr:spPr bwMode="auto">
        <a:xfrm>
          <a:off x="4733925" y="9010650"/>
          <a:ext cx="180975" cy="0"/>
        </a:xfrm>
        <a:prstGeom prst="line">
          <a:avLst/>
        </a:prstGeom>
        <a:noFill/>
        <a:ln w="19050">
          <a:solidFill>
            <a:srgbClr val="000000"/>
          </a:solidFill>
          <a:round/>
          <a:headEnd/>
          <a:tailEnd/>
        </a:ln>
      </xdr:spPr>
    </xdr:sp>
    <xdr:clientData/>
  </xdr:twoCellAnchor>
  <xdr:twoCellAnchor>
    <xdr:from>
      <xdr:col>5</xdr:col>
      <xdr:colOff>552450</xdr:colOff>
      <xdr:row>57</xdr:row>
      <xdr:rowOff>57150</xdr:rowOff>
    </xdr:from>
    <xdr:to>
      <xdr:col>7</xdr:col>
      <xdr:colOff>19050</xdr:colOff>
      <xdr:row>57</xdr:row>
      <xdr:rowOff>114300</xdr:rowOff>
    </xdr:to>
    <xdr:sp macro="" textlink="">
      <xdr:nvSpPr>
        <xdr:cNvPr id="11454" name="Line 190"/>
        <xdr:cNvSpPr>
          <a:spLocks noChangeShapeType="1"/>
        </xdr:cNvSpPr>
      </xdr:nvSpPr>
      <xdr:spPr bwMode="auto">
        <a:xfrm>
          <a:off x="3990975" y="9829800"/>
          <a:ext cx="838200" cy="57150"/>
        </a:xfrm>
        <a:prstGeom prst="line">
          <a:avLst/>
        </a:prstGeom>
        <a:noFill/>
        <a:ln w="6350">
          <a:solidFill>
            <a:srgbClr val="FF0000"/>
          </a:solidFill>
          <a:round/>
          <a:headEnd/>
          <a:tailEnd/>
        </a:ln>
      </xdr:spPr>
    </xdr:sp>
    <xdr:clientData/>
  </xdr:twoCellAnchor>
  <xdr:twoCellAnchor editAs="oneCell">
    <xdr:from>
      <xdr:col>7</xdr:col>
      <xdr:colOff>104775</xdr:colOff>
      <xdr:row>54</xdr:row>
      <xdr:rowOff>95250</xdr:rowOff>
    </xdr:from>
    <xdr:to>
      <xdr:col>8</xdr:col>
      <xdr:colOff>180975</xdr:colOff>
      <xdr:row>55</xdr:row>
      <xdr:rowOff>133350</xdr:rowOff>
    </xdr:to>
    <xdr:sp macro="" textlink="">
      <xdr:nvSpPr>
        <xdr:cNvPr id="11455" name="扶助費平均値テキスト"/>
        <xdr:cNvSpPr txBox="1">
          <a:spLocks noChangeArrowheads="1"/>
        </xdr:cNvSpPr>
      </xdr:nvSpPr>
      <xdr:spPr bwMode="auto">
        <a:xfrm>
          <a:off x="4914900" y="93535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7.1</a:t>
          </a:r>
        </a:p>
      </xdr:txBody>
    </xdr:sp>
    <xdr:clientData/>
  </xdr:twoCellAnchor>
  <xdr:twoCellAnchor>
    <xdr:from>
      <xdr:col>6</xdr:col>
      <xdr:colOff>647700</xdr:colOff>
      <xdr:row>55</xdr:row>
      <xdr:rowOff>47625</xdr:rowOff>
    </xdr:from>
    <xdr:to>
      <xdr:col>7</xdr:col>
      <xdr:colOff>66675</xdr:colOff>
      <xdr:row>55</xdr:row>
      <xdr:rowOff>152400</xdr:rowOff>
    </xdr:to>
    <xdr:sp macro="" textlink="">
      <xdr:nvSpPr>
        <xdr:cNvPr id="11456" name="AutoShape 192"/>
        <xdr:cNvSpPr>
          <a:spLocks noChangeArrowheads="1"/>
        </xdr:cNvSpPr>
      </xdr:nvSpPr>
      <xdr:spPr bwMode="auto">
        <a:xfrm>
          <a:off x="4772025" y="94773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57</xdr:row>
      <xdr:rowOff>57150</xdr:rowOff>
    </xdr:from>
    <xdr:to>
      <xdr:col>5</xdr:col>
      <xdr:colOff>552450</xdr:colOff>
      <xdr:row>58</xdr:row>
      <xdr:rowOff>0</xdr:rowOff>
    </xdr:to>
    <xdr:sp macro="" textlink="">
      <xdr:nvSpPr>
        <xdr:cNvPr id="11457" name="Line 193"/>
        <xdr:cNvSpPr>
          <a:spLocks noChangeShapeType="1"/>
        </xdr:cNvSpPr>
      </xdr:nvSpPr>
      <xdr:spPr bwMode="auto">
        <a:xfrm flipV="1">
          <a:off x="3095625" y="9829800"/>
          <a:ext cx="895350" cy="114300"/>
        </a:xfrm>
        <a:prstGeom prst="line">
          <a:avLst/>
        </a:prstGeom>
        <a:noFill/>
        <a:ln w="6350">
          <a:solidFill>
            <a:srgbClr val="FF0000"/>
          </a:solidFill>
          <a:round/>
          <a:headEnd/>
          <a:tailEnd/>
        </a:ln>
      </xdr:spPr>
    </xdr:sp>
    <xdr:clientData/>
  </xdr:twoCellAnchor>
  <xdr:twoCellAnchor>
    <xdr:from>
      <xdr:col>5</xdr:col>
      <xdr:colOff>495300</xdr:colOff>
      <xdr:row>54</xdr:row>
      <xdr:rowOff>142875</xdr:rowOff>
    </xdr:from>
    <xdr:to>
      <xdr:col>5</xdr:col>
      <xdr:colOff>600075</xdr:colOff>
      <xdr:row>55</xdr:row>
      <xdr:rowOff>76200</xdr:rowOff>
    </xdr:to>
    <xdr:sp macro="" textlink="">
      <xdr:nvSpPr>
        <xdr:cNvPr id="11458" name="AutoShape 194"/>
        <xdr:cNvSpPr>
          <a:spLocks noChangeArrowheads="1"/>
        </xdr:cNvSpPr>
      </xdr:nvSpPr>
      <xdr:spPr bwMode="auto">
        <a:xfrm>
          <a:off x="3933825" y="94011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53</xdr:row>
      <xdr:rowOff>114300</xdr:rowOff>
    </xdr:from>
    <xdr:to>
      <xdr:col>6</xdr:col>
      <xdr:colOff>219075</xdr:colOff>
      <xdr:row>54</xdr:row>
      <xdr:rowOff>152400</xdr:rowOff>
    </xdr:to>
    <xdr:sp macro="" textlink="">
      <xdr:nvSpPr>
        <xdr:cNvPr id="11459" name="Text Box 195"/>
        <xdr:cNvSpPr txBox="1">
          <a:spLocks noChangeArrowheads="1"/>
        </xdr:cNvSpPr>
      </xdr:nvSpPr>
      <xdr:spPr bwMode="auto">
        <a:xfrm>
          <a:off x="3609975" y="92011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6.6</a:t>
          </a:r>
        </a:p>
      </xdr:txBody>
    </xdr:sp>
    <xdr:clientData/>
  </xdr:twoCellAnchor>
  <xdr:twoCellAnchor>
    <xdr:from>
      <xdr:col>3</xdr:col>
      <xdr:colOff>142875</xdr:colOff>
      <xdr:row>58</xdr:row>
      <xdr:rowOff>0</xdr:rowOff>
    </xdr:from>
    <xdr:to>
      <xdr:col>4</xdr:col>
      <xdr:colOff>342900</xdr:colOff>
      <xdr:row>58</xdr:row>
      <xdr:rowOff>9525</xdr:rowOff>
    </xdr:to>
    <xdr:sp macro="" textlink="">
      <xdr:nvSpPr>
        <xdr:cNvPr id="11460" name="Line 196"/>
        <xdr:cNvSpPr>
          <a:spLocks noChangeShapeType="1"/>
        </xdr:cNvSpPr>
      </xdr:nvSpPr>
      <xdr:spPr bwMode="auto">
        <a:xfrm flipV="1">
          <a:off x="2209800" y="9944100"/>
          <a:ext cx="885825" cy="9525"/>
        </a:xfrm>
        <a:prstGeom prst="line">
          <a:avLst/>
        </a:prstGeom>
        <a:noFill/>
        <a:ln w="6350">
          <a:solidFill>
            <a:srgbClr val="FF0000"/>
          </a:solidFill>
          <a:round/>
          <a:headEnd/>
          <a:tailEnd/>
        </a:ln>
      </xdr:spPr>
    </xdr:sp>
    <xdr:clientData/>
  </xdr:twoCellAnchor>
  <xdr:twoCellAnchor>
    <xdr:from>
      <xdr:col>4</xdr:col>
      <xdr:colOff>295275</xdr:colOff>
      <xdr:row>55</xdr:row>
      <xdr:rowOff>85725</xdr:rowOff>
    </xdr:from>
    <xdr:to>
      <xdr:col>4</xdr:col>
      <xdr:colOff>400050</xdr:colOff>
      <xdr:row>56</xdr:row>
      <xdr:rowOff>19050</xdr:rowOff>
    </xdr:to>
    <xdr:sp macro="" textlink="">
      <xdr:nvSpPr>
        <xdr:cNvPr id="11461" name="AutoShape 197"/>
        <xdr:cNvSpPr>
          <a:spLocks noChangeArrowheads="1"/>
        </xdr:cNvSpPr>
      </xdr:nvSpPr>
      <xdr:spPr bwMode="auto">
        <a:xfrm>
          <a:off x="3048000" y="95154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54</xdr:row>
      <xdr:rowOff>57150</xdr:rowOff>
    </xdr:from>
    <xdr:to>
      <xdr:col>5</xdr:col>
      <xdr:colOff>38100</xdr:colOff>
      <xdr:row>55</xdr:row>
      <xdr:rowOff>95250</xdr:rowOff>
    </xdr:to>
    <xdr:sp macro="" textlink="">
      <xdr:nvSpPr>
        <xdr:cNvPr id="11462" name="Text Box 198"/>
        <xdr:cNvSpPr txBox="1">
          <a:spLocks noChangeArrowheads="1"/>
        </xdr:cNvSpPr>
      </xdr:nvSpPr>
      <xdr:spPr bwMode="auto">
        <a:xfrm>
          <a:off x="2714625" y="93154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7.3</a:t>
          </a:r>
        </a:p>
      </xdr:txBody>
    </xdr:sp>
    <xdr:clientData/>
  </xdr:twoCellAnchor>
  <xdr:twoCellAnchor>
    <xdr:from>
      <xdr:col>1</xdr:col>
      <xdr:colOff>628650</xdr:colOff>
      <xdr:row>57</xdr:row>
      <xdr:rowOff>19050</xdr:rowOff>
    </xdr:from>
    <xdr:to>
      <xdr:col>3</xdr:col>
      <xdr:colOff>142875</xdr:colOff>
      <xdr:row>58</xdr:row>
      <xdr:rowOff>9525</xdr:rowOff>
    </xdr:to>
    <xdr:sp macro="" textlink="">
      <xdr:nvSpPr>
        <xdr:cNvPr id="11463" name="Line 199"/>
        <xdr:cNvSpPr>
          <a:spLocks noChangeShapeType="1"/>
        </xdr:cNvSpPr>
      </xdr:nvSpPr>
      <xdr:spPr bwMode="auto">
        <a:xfrm>
          <a:off x="1323975" y="9791700"/>
          <a:ext cx="885825" cy="161925"/>
        </a:xfrm>
        <a:prstGeom prst="line">
          <a:avLst/>
        </a:prstGeom>
        <a:noFill/>
        <a:ln w="6350">
          <a:solidFill>
            <a:srgbClr val="FF0000"/>
          </a:solidFill>
          <a:round/>
          <a:headEnd/>
          <a:tailEnd/>
        </a:ln>
      </xdr:spPr>
    </xdr:sp>
    <xdr:clientData/>
  </xdr:twoCellAnchor>
  <xdr:twoCellAnchor>
    <xdr:from>
      <xdr:col>3</xdr:col>
      <xdr:colOff>95250</xdr:colOff>
      <xdr:row>55</xdr:row>
      <xdr:rowOff>19050</xdr:rowOff>
    </xdr:from>
    <xdr:to>
      <xdr:col>3</xdr:col>
      <xdr:colOff>190500</xdr:colOff>
      <xdr:row>55</xdr:row>
      <xdr:rowOff>123825</xdr:rowOff>
    </xdr:to>
    <xdr:sp macro="" textlink="">
      <xdr:nvSpPr>
        <xdr:cNvPr id="11464" name="AutoShape 200"/>
        <xdr:cNvSpPr>
          <a:spLocks noChangeArrowheads="1"/>
        </xdr:cNvSpPr>
      </xdr:nvSpPr>
      <xdr:spPr bwMode="auto">
        <a:xfrm>
          <a:off x="2162175" y="94488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53</xdr:row>
      <xdr:rowOff>161925</xdr:rowOff>
    </xdr:from>
    <xdr:to>
      <xdr:col>3</xdr:col>
      <xdr:colOff>523875</xdr:colOff>
      <xdr:row>55</xdr:row>
      <xdr:rowOff>28575</xdr:rowOff>
    </xdr:to>
    <xdr:sp macro="" textlink="">
      <xdr:nvSpPr>
        <xdr:cNvPr id="11465" name="Text Box 201"/>
        <xdr:cNvSpPr txBox="1">
          <a:spLocks noChangeArrowheads="1"/>
        </xdr:cNvSpPr>
      </xdr:nvSpPr>
      <xdr:spPr bwMode="auto">
        <a:xfrm>
          <a:off x="1828800" y="92487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6.9</a:t>
          </a:r>
        </a:p>
      </xdr:txBody>
    </xdr:sp>
    <xdr:clientData/>
  </xdr:twoCellAnchor>
  <xdr:twoCellAnchor>
    <xdr:from>
      <xdr:col>1</xdr:col>
      <xdr:colOff>571500</xdr:colOff>
      <xdr:row>54</xdr:row>
      <xdr:rowOff>104775</xdr:rowOff>
    </xdr:from>
    <xdr:to>
      <xdr:col>1</xdr:col>
      <xdr:colOff>676275</xdr:colOff>
      <xdr:row>55</xdr:row>
      <xdr:rowOff>38100</xdr:rowOff>
    </xdr:to>
    <xdr:sp macro="" textlink="">
      <xdr:nvSpPr>
        <xdr:cNvPr id="11466" name="AutoShape 202"/>
        <xdr:cNvSpPr>
          <a:spLocks noChangeArrowheads="1"/>
        </xdr:cNvSpPr>
      </xdr:nvSpPr>
      <xdr:spPr bwMode="auto">
        <a:xfrm>
          <a:off x="1266825" y="93630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53</xdr:row>
      <xdr:rowOff>76200</xdr:rowOff>
    </xdr:from>
    <xdr:to>
      <xdr:col>2</xdr:col>
      <xdr:colOff>323850</xdr:colOff>
      <xdr:row>54</xdr:row>
      <xdr:rowOff>114300</xdr:rowOff>
    </xdr:to>
    <xdr:sp macro="" textlink="">
      <xdr:nvSpPr>
        <xdr:cNvPr id="11467" name="Text Box 203"/>
        <xdr:cNvSpPr txBox="1">
          <a:spLocks noChangeArrowheads="1"/>
        </xdr:cNvSpPr>
      </xdr:nvSpPr>
      <xdr:spPr bwMode="auto">
        <a:xfrm>
          <a:off x="942975" y="9163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6.4</a:t>
          </a:r>
        </a:p>
      </xdr:txBody>
    </xdr:sp>
    <xdr:clientData/>
  </xdr:twoCellAnchor>
  <xdr:twoCellAnchor editAs="oneCell">
    <xdr:from>
      <xdr:col>6</xdr:col>
      <xdr:colOff>590550</xdr:colOff>
      <xdr:row>64</xdr:row>
      <xdr:rowOff>76200</xdr:rowOff>
    </xdr:from>
    <xdr:to>
      <xdr:col>7</xdr:col>
      <xdr:colOff>666750</xdr:colOff>
      <xdr:row>65</xdr:row>
      <xdr:rowOff>114300</xdr:rowOff>
    </xdr:to>
    <xdr:sp macro="" textlink="">
      <xdr:nvSpPr>
        <xdr:cNvPr id="11468" name="Text Box 204"/>
        <xdr:cNvSpPr txBox="1">
          <a:spLocks noChangeArrowheads="1"/>
        </xdr:cNvSpPr>
      </xdr:nvSpPr>
      <xdr:spPr bwMode="auto">
        <a:xfrm>
          <a:off x="47148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438150</xdr:colOff>
      <xdr:row>64</xdr:row>
      <xdr:rowOff>76200</xdr:rowOff>
    </xdr:from>
    <xdr:to>
      <xdr:col>6</xdr:col>
      <xdr:colOff>514350</xdr:colOff>
      <xdr:row>65</xdr:row>
      <xdr:rowOff>114300</xdr:rowOff>
    </xdr:to>
    <xdr:sp macro="" textlink="">
      <xdr:nvSpPr>
        <xdr:cNvPr id="11469" name="Text Box 205"/>
        <xdr:cNvSpPr txBox="1">
          <a:spLocks noChangeArrowheads="1"/>
        </xdr:cNvSpPr>
      </xdr:nvSpPr>
      <xdr:spPr bwMode="auto">
        <a:xfrm>
          <a:off x="38766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228600</xdr:colOff>
      <xdr:row>64</xdr:row>
      <xdr:rowOff>76200</xdr:rowOff>
    </xdr:from>
    <xdr:to>
      <xdr:col>5</xdr:col>
      <xdr:colOff>304800</xdr:colOff>
      <xdr:row>65</xdr:row>
      <xdr:rowOff>114300</xdr:rowOff>
    </xdr:to>
    <xdr:sp macro="" textlink="">
      <xdr:nvSpPr>
        <xdr:cNvPr id="11470" name="Text Box 206"/>
        <xdr:cNvSpPr txBox="1">
          <a:spLocks noChangeArrowheads="1"/>
        </xdr:cNvSpPr>
      </xdr:nvSpPr>
      <xdr:spPr bwMode="auto">
        <a:xfrm>
          <a:off x="29813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28575</xdr:colOff>
      <xdr:row>64</xdr:row>
      <xdr:rowOff>76200</xdr:rowOff>
    </xdr:from>
    <xdr:to>
      <xdr:col>4</xdr:col>
      <xdr:colOff>104775</xdr:colOff>
      <xdr:row>65</xdr:row>
      <xdr:rowOff>114300</xdr:rowOff>
    </xdr:to>
    <xdr:sp macro="" textlink="">
      <xdr:nvSpPr>
        <xdr:cNvPr id="11471" name="Text Box 207"/>
        <xdr:cNvSpPr txBox="1">
          <a:spLocks noChangeArrowheads="1"/>
        </xdr:cNvSpPr>
      </xdr:nvSpPr>
      <xdr:spPr bwMode="auto">
        <a:xfrm>
          <a:off x="2095500"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514350</xdr:colOff>
      <xdr:row>64</xdr:row>
      <xdr:rowOff>76200</xdr:rowOff>
    </xdr:from>
    <xdr:to>
      <xdr:col>2</xdr:col>
      <xdr:colOff>590550</xdr:colOff>
      <xdr:row>65</xdr:row>
      <xdr:rowOff>114300</xdr:rowOff>
    </xdr:to>
    <xdr:sp macro="" textlink="">
      <xdr:nvSpPr>
        <xdr:cNvPr id="11472" name="Text Box 208"/>
        <xdr:cNvSpPr txBox="1">
          <a:spLocks noChangeArrowheads="1"/>
        </xdr:cNvSpPr>
      </xdr:nvSpPr>
      <xdr:spPr bwMode="auto">
        <a:xfrm>
          <a:off x="12096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6</xdr:col>
      <xdr:colOff>647700</xdr:colOff>
      <xdr:row>57</xdr:row>
      <xdr:rowOff>66675</xdr:rowOff>
    </xdr:from>
    <xdr:to>
      <xdr:col>7</xdr:col>
      <xdr:colOff>66675</xdr:colOff>
      <xdr:row>58</xdr:row>
      <xdr:rowOff>0</xdr:rowOff>
    </xdr:to>
    <xdr:sp macro="" textlink="">
      <xdr:nvSpPr>
        <xdr:cNvPr id="11473" name="Oval 209"/>
        <xdr:cNvSpPr>
          <a:spLocks noChangeArrowheads="1"/>
        </xdr:cNvSpPr>
      </xdr:nvSpPr>
      <xdr:spPr bwMode="auto">
        <a:xfrm>
          <a:off x="4772025" y="98393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57</xdr:row>
      <xdr:rowOff>66675</xdr:rowOff>
    </xdr:from>
    <xdr:to>
      <xdr:col>8</xdr:col>
      <xdr:colOff>180975</xdr:colOff>
      <xdr:row>58</xdr:row>
      <xdr:rowOff>104775</xdr:rowOff>
    </xdr:to>
    <xdr:sp macro="" textlink="">
      <xdr:nvSpPr>
        <xdr:cNvPr id="11474" name="扶助費該当値テキスト"/>
        <xdr:cNvSpPr txBox="1">
          <a:spLocks noChangeArrowheads="1"/>
        </xdr:cNvSpPr>
      </xdr:nvSpPr>
      <xdr:spPr bwMode="auto">
        <a:xfrm>
          <a:off x="4914900" y="98393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9.3</a:t>
          </a:r>
        </a:p>
      </xdr:txBody>
    </xdr:sp>
    <xdr:clientData/>
  </xdr:twoCellAnchor>
  <xdr:twoCellAnchor>
    <xdr:from>
      <xdr:col>5</xdr:col>
      <xdr:colOff>495300</xdr:colOff>
      <xdr:row>57</xdr:row>
      <xdr:rowOff>0</xdr:rowOff>
    </xdr:from>
    <xdr:to>
      <xdr:col>5</xdr:col>
      <xdr:colOff>600075</xdr:colOff>
      <xdr:row>57</xdr:row>
      <xdr:rowOff>104775</xdr:rowOff>
    </xdr:to>
    <xdr:sp macro="" textlink="">
      <xdr:nvSpPr>
        <xdr:cNvPr id="11475" name="Oval 211"/>
        <xdr:cNvSpPr>
          <a:spLocks noChangeArrowheads="1"/>
        </xdr:cNvSpPr>
      </xdr:nvSpPr>
      <xdr:spPr bwMode="auto">
        <a:xfrm>
          <a:off x="3933825" y="97726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57</xdr:row>
      <xdr:rowOff>114300</xdr:rowOff>
    </xdr:from>
    <xdr:to>
      <xdr:col>6</xdr:col>
      <xdr:colOff>219075</xdr:colOff>
      <xdr:row>58</xdr:row>
      <xdr:rowOff>152400</xdr:rowOff>
    </xdr:to>
    <xdr:sp macro="" textlink="">
      <xdr:nvSpPr>
        <xdr:cNvPr id="11476" name="Text Box 212"/>
        <xdr:cNvSpPr txBox="1">
          <a:spLocks noChangeArrowheads="1"/>
        </xdr:cNvSpPr>
      </xdr:nvSpPr>
      <xdr:spPr bwMode="auto">
        <a:xfrm>
          <a:off x="3609975" y="98869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8.9</a:t>
          </a:r>
        </a:p>
      </xdr:txBody>
    </xdr:sp>
    <xdr:clientData/>
  </xdr:twoCellAnchor>
  <xdr:twoCellAnchor>
    <xdr:from>
      <xdr:col>4</xdr:col>
      <xdr:colOff>295275</xdr:colOff>
      <xdr:row>57</xdr:row>
      <xdr:rowOff>114300</xdr:rowOff>
    </xdr:from>
    <xdr:to>
      <xdr:col>4</xdr:col>
      <xdr:colOff>400050</xdr:colOff>
      <xdr:row>58</xdr:row>
      <xdr:rowOff>47625</xdr:rowOff>
    </xdr:to>
    <xdr:sp macro="" textlink="">
      <xdr:nvSpPr>
        <xdr:cNvPr id="11477" name="Oval 213"/>
        <xdr:cNvSpPr>
          <a:spLocks noChangeArrowheads="1"/>
        </xdr:cNvSpPr>
      </xdr:nvSpPr>
      <xdr:spPr bwMode="auto">
        <a:xfrm>
          <a:off x="3048000" y="98869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58</xdr:row>
      <xdr:rowOff>57150</xdr:rowOff>
    </xdr:from>
    <xdr:to>
      <xdr:col>5</xdr:col>
      <xdr:colOff>38100</xdr:colOff>
      <xdr:row>59</xdr:row>
      <xdr:rowOff>95250</xdr:rowOff>
    </xdr:to>
    <xdr:sp macro="" textlink="">
      <xdr:nvSpPr>
        <xdr:cNvPr id="11478" name="Text Box 214"/>
        <xdr:cNvSpPr txBox="1">
          <a:spLocks noChangeArrowheads="1"/>
        </xdr:cNvSpPr>
      </xdr:nvSpPr>
      <xdr:spPr bwMode="auto">
        <a:xfrm>
          <a:off x="2714625" y="10001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9.6</a:t>
          </a:r>
        </a:p>
      </xdr:txBody>
    </xdr:sp>
    <xdr:clientData/>
  </xdr:twoCellAnchor>
  <xdr:twoCellAnchor>
    <xdr:from>
      <xdr:col>3</xdr:col>
      <xdr:colOff>95250</xdr:colOff>
      <xdr:row>57</xdr:row>
      <xdr:rowOff>133350</xdr:rowOff>
    </xdr:from>
    <xdr:to>
      <xdr:col>3</xdr:col>
      <xdr:colOff>190500</xdr:colOff>
      <xdr:row>58</xdr:row>
      <xdr:rowOff>66675</xdr:rowOff>
    </xdr:to>
    <xdr:sp macro="" textlink="">
      <xdr:nvSpPr>
        <xdr:cNvPr id="11479" name="Oval 215"/>
        <xdr:cNvSpPr>
          <a:spLocks noChangeArrowheads="1"/>
        </xdr:cNvSpPr>
      </xdr:nvSpPr>
      <xdr:spPr bwMode="auto">
        <a:xfrm>
          <a:off x="2162175" y="99060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58</xdr:row>
      <xdr:rowOff>76200</xdr:rowOff>
    </xdr:from>
    <xdr:to>
      <xdr:col>3</xdr:col>
      <xdr:colOff>523875</xdr:colOff>
      <xdr:row>59</xdr:row>
      <xdr:rowOff>114300</xdr:rowOff>
    </xdr:to>
    <xdr:sp macro="" textlink="">
      <xdr:nvSpPr>
        <xdr:cNvPr id="11480" name="Text Box 216"/>
        <xdr:cNvSpPr txBox="1">
          <a:spLocks noChangeArrowheads="1"/>
        </xdr:cNvSpPr>
      </xdr:nvSpPr>
      <xdr:spPr bwMode="auto">
        <a:xfrm>
          <a:off x="1828800" y="100203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9.7</a:t>
          </a:r>
        </a:p>
      </xdr:txBody>
    </xdr:sp>
    <xdr:clientData/>
  </xdr:twoCellAnchor>
  <xdr:twoCellAnchor>
    <xdr:from>
      <xdr:col>1</xdr:col>
      <xdr:colOff>571500</xdr:colOff>
      <xdr:row>56</xdr:row>
      <xdr:rowOff>142875</xdr:rowOff>
    </xdr:from>
    <xdr:to>
      <xdr:col>1</xdr:col>
      <xdr:colOff>676275</xdr:colOff>
      <xdr:row>57</xdr:row>
      <xdr:rowOff>76200</xdr:rowOff>
    </xdr:to>
    <xdr:sp macro="" textlink="">
      <xdr:nvSpPr>
        <xdr:cNvPr id="11481" name="Oval 217"/>
        <xdr:cNvSpPr>
          <a:spLocks noChangeArrowheads="1"/>
        </xdr:cNvSpPr>
      </xdr:nvSpPr>
      <xdr:spPr bwMode="auto">
        <a:xfrm>
          <a:off x="1266825" y="97440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57</xdr:row>
      <xdr:rowOff>85725</xdr:rowOff>
    </xdr:from>
    <xdr:to>
      <xdr:col>2</xdr:col>
      <xdr:colOff>323850</xdr:colOff>
      <xdr:row>58</xdr:row>
      <xdr:rowOff>123825</xdr:rowOff>
    </xdr:to>
    <xdr:sp macro="" textlink="">
      <xdr:nvSpPr>
        <xdr:cNvPr id="11482" name="Text Box 218"/>
        <xdr:cNvSpPr txBox="1">
          <a:spLocks noChangeArrowheads="1"/>
        </xdr:cNvSpPr>
      </xdr:nvSpPr>
      <xdr:spPr bwMode="auto">
        <a:xfrm>
          <a:off x="942975" y="9858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8.7</a:t>
          </a:r>
        </a:p>
      </xdr:txBody>
    </xdr:sp>
    <xdr:clientData/>
  </xdr:twoCellAnchor>
  <xdr:twoCellAnchor>
    <xdr:from>
      <xdr:col>18</xdr:col>
      <xdr:colOff>85725</xdr:colOff>
      <xdr:row>47</xdr:row>
      <xdr:rowOff>66675</xdr:rowOff>
    </xdr:from>
    <xdr:to>
      <xdr:col>24</xdr:col>
      <xdr:colOff>590550</xdr:colOff>
      <xdr:row>49</xdr:row>
      <xdr:rowOff>47625</xdr:rowOff>
    </xdr:to>
    <xdr:sp macro="" textlink="">
      <xdr:nvSpPr>
        <xdr:cNvPr id="11483" name="Rectangle 219"/>
        <xdr:cNvSpPr>
          <a:spLocks noChangeArrowheads="1"/>
        </xdr:cNvSpPr>
      </xdr:nvSpPr>
      <xdr:spPr bwMode="auto">
        <a:xfrm>
          <a:off x="12449175" y="8124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その他</a:t>
          </a:r>
        </a:p>
      </xdr:txBody>
    </xdr:sp>
    <xdr:clientData/>
  </xdr:twoCellAnchor>
  <xdr:twoCellAnchor>
    <xdr:from>
      <xdr:col>24</xdr:col>
      <xdr:colOff>600075</xdr:colOff>
      <xdr:row>47</xdr:row>
      <xdr:rowOff>133350</xdr:rowOff>
    </xdr:from>
    <xdr:to>
      <xdr:col>27</xdr:col>
      <xdr:colOff>66675</xdr:colOff>
      <xdr:row>49</xdr:row>
      <xdr:rowOff>47625</xdr:rowOff>
    </xdr:to>
    <xdr:sp macro="" textlink="">
      <xdr:nvSpPr>
        <xdr:cNvPr id="11484" name="Rectangle 220"/>
        <xdr:cNvSpPr>
          <a:spLocks noChangeArrowheads="1"/>
        </xdr:cNvSpPr>
      </xdr:nvSpPr>
      <xdr:spPr bwMode="auto">
        <a:xfrm>
          <a:off x="17078325" y="8191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48</xdr:row>
      <xdr:rowOff>152400</xdr:rowOff>
    </xdr:from>
    <xdr:to>
      <xdr:col>27</xdr:col>
      <xdr:colOff>66675</xdr:colOff>
      <xdr:row>50</xdr:row>
      <xdr:rowOff>66675</xdr:rowOff>
    </xdr:to>
    <xdr:sp macro="" textlink="">
      <xdr:nvSpPr>
        <xdr:cNvPr id="11485" name="Rectangle 221"/>
        <xdr:cNvSpPr>
          <a:spLocks noChangeArrowheads="1"/>
        </xdr:cNvSpPr>
      </xdr:nvSpPr>
      <xdr:spPr bwMode="auto">
        <a:xfrm>
          <a:off x="17078325"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49/62</a:t>
          </a:r>
        </a:p>
      </xdr:txBody>
    </xdr:sp>
    <xdr:clientData/>
  </xdr:twoCellAnchor>
  <xdr:twoCellAnchor>
    <xdr:from>
      <xdr:col>27</xdr:col>
      <xdr:colOff>238125</xdr:colOff>
      <xdr:row>47</xdr:row>
      <xdr:rowOff>133350</xdr:rowOff>
    </xdr:from>
    <xdr:to>
      <xdr:col>29</xdr:col>
      <xdr:colOff>257175</xdr:colOff>
      <xdr:row>49</xdr:row>
      <xdr:rowOff>47625</xdr:rowOff>
    </xdr:to>
    <xdr:sp macro="" textlink="">
      <xdr:nvSpPr>
        <xdr:cNvPr id="11486" name="Rectangle 222"/>
        <xdr:cNvSpPr>
          <a:spLocks noChangeArrowheads="1"/>
        </xdr:cNvSpPr>
      </xdr:nvSpPr>
      <xdr:spPr bwMode="auto">
        <a:xfrm>
          <a:off x="18773775" y="8191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48</xdr:row>
      <xdr:rowOff>152400</xdr:rowOff>
    </xdr:from>
    <xdr:to>
      <xdr:col>29</xdr:col>
      <xdr:colOff>257175</xdr:colOff>
      <xdr:row>50</xdr:row>
      <xdr:rowOff>66675</xdr:rowOff>
    </xdr:to>
    <xdr:sp macro="" textlink="">
      <xdr:nvSpPr>
        <xdr:cNvPr id="11487" name="Rectangle 223"/>
        <xdr:cNvSpPr>
          <a:spLocks noChangeArrowheads="1"/>
        </xdr:cNvSpPr>
      </xdr:nvSpPr>
      <xdr:spPr bwMode="auto">
        <a:xfrm>
          <a:off x="18773775" y="8382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12.5</a:t>
          </a:r>
        </a:p>
      </xdr:txBody>
    </xdr:sp>
    <xdr:clientData/>
  </xdr:twoCellAnchor>
  <xdr:twoCellAnchor>
    <xdr:from>
      <xdr:col>29</xdr:col>
      <xdr:colOff>476250</xdr:colOff>
      <xdr:row>47</xdr:row>
      <xdr:rowOff>133350</xdr:rowOff>
    </xdr:from>
    <xdr:to>
      <xdr:col>31</xdr:col>
      <xdr:colOff>628650</xdr:colOff>
      <xdr:row>49</xdr:row>
      <xdr:rowOff>47625</xdr:rowOff>
    </xdr:to>
    <xdr:sp macro="" textlink="">
      <xdr:nvSpPr>
        <xdr:cNvPr id="11488" name="Rectangle 224"/>
        <xdr:cNvSpPr>
          <a:spLocks noChangeArrowheads="1"/>
        </xdr:cNvSpPr>
      </xdr:nvSpPr>
      <xdr:spPr bwMode="auto">
        <a:xfrm>
          <a:off x="20383500" y="8191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66675</xdr:rowOff>
    </xdr:to>
    <xdr:sp macro="" textlink="">
      <xdr:nvSpPr>
        <xdr:cNvPr id="11489" name="Rectangle 225"/>
        <xdr:cNvSpPr>
          <a:spLocks noChangeArrowheads="1"/>
        </xdr:cNvSpPr>
      </xdr:nvSpPr>
      <xdr:spPr bwMode="auto">
        <a:xfrm>
          <a:off x="20383500"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11.8</a:t>
          </a:r>
        </a:p>
      </xdr:txBody>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11490" name="Rectangle 226"/>
        <xdr:cNvSpPr>
          <a:spLocks noChangeArrowheads="1"/>
        </xdr:cNvSpPr>
      </xdr:nvSpPr>
      <xdr:spPr bwMode="auto">
        <a:xfrm>
          <a:off x="12449175" y="8696325"/>
          <a:ext cx="4619625" cy="2286000"/>
        </a:xfrm>
        <a:prstGeom prst="rect">
          <a:avLst/>
        </a:prstGeom>
        <a:solidFill>
          <a:srgbClr val="E6FFD5"/>
        </a:solidFill>
        <a:ln w="9525">
          <a:noFill/>
          <a:miter lim="800000"/>
          <a:headEnd/>
          <a:tailEnd/>
        </a:ln>
      </xdr:spPr>
    </xdr:sp>
    <xdr:clientData/>
  </xdr:twoCellAnchor>
  <xdr:twoCellAnchor>
    <xdr:from>
      <xdr:col>25</xdr:col>
      <xdr:colOff>238125</xdr:colOff>
      <xdr:row>50</xdr:row>
      <xdr:rowOff>123825</xdr:rowOff>
    </xdr:from>
    <xdr:to>
      <xdr:col>33</xdr:col>
      <xdr:colOff>85725</xdr:colOff>
      <xdr:row>64</xdr:row>
      <xdr:rowOff>9525</xdr:rowOff>
    </xdr:to>
    <xdr:sp macro="" textlink="">
      <xdr:nvSpPr>
        <xdr:cNvPr id="11491" name="Rectangle 227"/>
        <xdr:cNvSpPr>
          <a:spLocks noChangeArrowheads="1"/>
        </xdr:cNvSpPr>
      </xdr:nvSpPr>
      <xdr:spPr bwMode="auto">
        <a:xfrm>
          <a:off x="17402175" y="8696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50</xdr:row>
      <xdr:rowOff>123825</xdr:rowOff>
    </xdr:from>
    <xdr:to>
      <xdr:col>30</xdr:col>
      <xdr:colOff>676275</xdr:colOff>
      <xdr:row>52</xdr:row>
      <xdr:rowOff>38100</xdr:rowOff>
    </xdr:to>
    <xdr:sp macro="" textlink="">
      <xdr:nvSpPr>
        <xdr:cNvPr id="11492" name="Rectangle 228"/>
        <xdr:cNvSpPr>
          <a:spLocks noChangeArrowheads="1"/>
        </xdr:cNvSpPr>
      </xdr:nvSpPr>
      <xdr:spPr bwMode="auto">
        <a:xfrm>
          <a:off x="17459325" y="8696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その他の分析欄</a:t>
          </a:r>
        </a:p>
      </xdr:txBody>
    </xdr:sp>
    <xdr:clientData/>
  </xdr:twoCellAnchor>
  <xdr:twoCellAnchor>
    <xdr:from>
      <xdr:col>25</xdr:col>
      <xdr:colOff>333375</xdr:colOff>
      <xdr:row>52</xdr:row>
      <xdr:rowOff>104775</xdr:rowOff>
    </xdr:from>
    <xdr:to>
      <xdr:col>32</xdr:col>
      <xdr:colOff>619125</xdr:colOff>
      <xdr:row>63</xdr:row>
      <xdr:rowOff>123825</xdr:rowOff>
    </xdr:to>
    <xdr:sp macro="" textlink="" fLocksText="0">
      <xdr:nvSpPr>
        <xdr:cNvPr id="11493" name="Text Box 229"/>
        <xdr:cNvSpPr txBox="1">
          <a:spLocks noChangeArrowheads="1"/>
        </xdr:cNvSpPr>
      </xdr:nvSpPr>
      <xdr:spPr bwMode="auto">
        <a:xfrm>
          <a:off x="17497425" y="9020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400">
              <a:latin typeface="+mn-lt"/>
              <a:ea typeface="+mn-ea"/>
              <a:cs typeface="+mn-cs"/>
            </a:rPr>
            <a:t>・</a:t>
          </a:r>
          <a:r>
            <a:rPr lang="ja-JP" altLang="ja-JP" sz="1200">
              <a:latin typeface="+mn-lt"/>
              <a:ea typeface="+mn-ea"/>
              <a:cs typeface="+mn-cs"/>
            </a:rPr>
            <a:t>その他に係る経常収支比率が類似団体平均を上回っているのは、繰出金が主な要因である。これまでに整備してきた下水道施設の地方債償還、国民健康保険事業会計の財政状態の悪化に伴う赤字補塡などに係る公営事業会計への繰出金が必要となっているためである。国民健康保険税については平成</a:t>
          </a:r>
          <a:r>
            <a:rPr lang="en-US" altLang="ja-JP" sz="1200">
              <a:latin typeface="+mn-lt"/>
              <a:ea typeface="+mn-ea"/>
              <a:cs typeface="+mn-cs"/>
            </a:rPr>
            <a:t>23</a:t>
          </a:r>
          <a:r>
            <a:rPr lang="ja-JP" altLang="ja-JP" sz="1200">
              <a:latin typeface="+mn-lt"/>
              <a:ea typeface="+mn-ea"/>
              <a:cs typeface="+mn-cs"/>
            </a:rPr>
            <a:t>年度から平成</a:t>
          </a:r>
          <a:r>
            <a:rPr lang="en-US" altLang="ja-JP" sz="1200">
              <a:latin typeface="+mn-lt"/>
              <a:ea typeface="+mn-ea"/>
              <a:cs typeface="+mn-cs"/>
            </a:rPr>
            <a:t>25</a:t>
          </a:r>
          <a:r>
            <a:rPr lang="ja-JP" altLang="ja-JP" sz="1200">
              <a:latin typeface="+mn-lt"/>
              <a:ea typeface="+mn-ea"/>
              <a:cs typeface="+mn-cs"/>
            </a:rPr>
            <a:t>年度にかけて段階的な値上げを実施した。今後は、集中改革プランに基づき下水道事業の事業縮小や適正な使用料の検討を行い、税収を主な財源とする普通会計の負担額を減らしていくよう努める。</a:t>
          </a:r>
          <a:endParaRPr lang="ja-JP" altLang="en-US" sz="12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49</xdr:row>
      <xdr:rowOff>142875</xdr:rowOff>
    </xdr:from>
    <xdr:ext cx="190500" cy="171450"/>
    <xdr:sp macro="" textlink="">
      <xdr:nvSpPr>
        <xdr:cNvPr id="11494" name="Text Box 230"/>
        <xdr:cNvSpPr txBox="1">
          <a:spLocks noChangeArrowheads="1"/>
        </xdr:cNvSpPr>
      </xdr:nvSpPr>
      <xdr:spPr bwMode="auto">
        <a:xfrm>
          <a:off x="12449175" y="8543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64</xdr:row>
      <xdr:rowOff>9525</xdr:rowOff>
    </xdr:from>
    <xdr:to>
      <xdr:col>24</xdr:col>
      <xdr:colOff>590550</xdr:colOff>
      <xdr:row>64</xdr:row>
      <xdr:rowOff>9525</xdr:rowOff>
    </xdr:to>
    <xdr:sp macro="" textlink="">
      <xdr:nvSpPr>
        <xdr:cNvPr id="11495" name="Line 231"/>
        <xdr:cNvSpPr>
          <a:spLocks noChangeShapeType="1"/>
        </xdr:cNvSpPr>
      </xdr:nvSpPr>
      <xdr:spPr bwMode="auto">
        <a:xfrm>
          <a:off x="12449175" y="10982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63</xdr:row>
      <xdr:rowOff>66675</xdr:rowOff>
    </xdr:from>
    <xdr:to>
      <xdr:col>18</xdr:col>
      <xdr:colOff>76200</xdr:colOff>
      <xdr:row>64</xdr:row>
      <xdr:rowOff>104775</xdr:rowOff>
    </xdr:to>
    <xdr:sp macro="" textlink="">
      <xdr:nvSpPr>
        <xdr:cNvPr id="11496" name="Text Box 232"/>
        <xdr:cNvSpPr txBox="1">
          <a:spLocks noChangeArrowheads="1"/>
        </xdr:cNvSpPr>
      </xdr:nvSpPr>
      <xdr:spPr bwMode="auto">
        <a:xfrm>
          <a:off x="11934825" y="10868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18</xdr:col>
      <xdr:colOff>85725</xdr:colOff>
      <xdr:row>62</xdr:row>
      <xdr:rowOff>28575</xdr:rowOff>
    </xdr:from>
    <xdr:to>
      <xdr:col>24</xdr:col>
      <xdr:colOff>590550</xdr:colOff>
      <xdr:row>62</xdr:row>
      <xdr:rowOff>28575</xdr:rowOff>
    </xdr:to>
    <xdr:sp macro="" textlink="">
      <xdr:nvSpPr>
        <xdr:cNvPr id="11497" name="Line 233"/>
        <xdr:cNvSpPr>
          <a:spLocks noChangeShapeType="1"/>
        </xdr:cNvSpPr>
      </xdr:nvSpPr>
      <xdr:spPr bwMode="auto">
        <a:xfrm>
          <a:off x="12449175" y="1065847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61</xdr:row>
      <xdr:rowOff>85725</xdr:rowOff>
    </xdr:from>
    <xdr:to>
      <xdr:col>18</xdr:col>
      <xdr:colOff>76200</xdr:colOff>
      <xdr:row>62</xdr:row>
      <xdr:rowOff>123825</xdr:rowOff>
    </xdr:to>
    <xdr:sp macro="" textlink="">
      <xdr:nvSpPr>
        <xdr:cNvPr id="11498" name="Text Box 234"/>
        <xdr:cNvSpPr txBox="1">
          <a:spLocks noChangeArrowheads="1"/>
        </xdr:cNvSpPr>
      </xdr:nvSpPr>
      <xdr:spPr bwMode="auto">
        <a:xfrm>
          <a:off x="11934825" y="10544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25.0</a:t>
          </a:r>
        </a:p>
      </xdr:txBody>
    </xdr:sp>
    <xdr:clientData/>
  </xdr:twoCellAnchor>
  <xdr:twoCellAnchor>
    <xdr:from>
      <xdr:col>18</xdr:col>
      <xdr:colOff>85725</xdr:colOff>
      <xdr:row>60</xdr:row>
      <xdr:rowOff>47625</xdr:rowOff>
    </xdr:from>
    <xdr:to>
      <xdr:col>24</xdr:col>
      <xdr:colOff>590550</xdr:colOff>
      <xdr:row>60</xdr:row>
      <xdr:rowOff>47625</xdr:rowOff>
    </xdr:to>
    <xdr:sp macro="" textlink="">
      <xdr:nvSpPr>
        <xdr:cNvPr id="11499" name="Line 235"/>
        <xdr:cNvSpPr>
          <a:spLocks noChangeShapeType="1"/>
        </xdr:cNvSpPr>
      </xdr:nvSpPr>
      <xdr:spPr bwMode="auto">
        <a:xfrm>
          <a:off x="12449175" y="103346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59</xdr:row>
      <xdr:rowOff>104775</xdr:rowOff>
    </xdr:from>
    <xdr:to>
      <xdr:col>18</xdr:col>
      <xdr:colOff>76200</xdr:colOff>
      <xdr:row>60</xdr:row>
      <xdr:rowOff>142875</xdr:rowOff>
    </xdr:to>
    <xdr:sp macro="" textlink="">
      <xdr:nvSpPr>
        <xdr:cNvPr id="11500" name="Text Box 236"/>
        <xdr:cNvSpPr txBox="1">
          <a:spLocks noChangeArrowheads="1"/>
        </xdr:cNvSpPr>
      </xdr:nvSpPr>
      <xdr:spPr bwMode="auto">
        <a:xfrm>
          <a:off x="11934825" y="10220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58</xdr:row>
      <xdr:rowOff>57150</xdr:rowOff>
    </xdr:from>
    <xdr:to>
      <xdr:col>24</xdr:col>
      <xdr:colOff>590550</xdr:colOff>
      <xdr:row>58</xdr:row>
      <xdr:rowOff>57150</xdr:rowOff>
    </xdr:to>
    <xdr:sp macro="" textlink="">
      <xdr:nvSpPr>
        <xdr:cNvPr id="11501" name="Line 237"/>
        <xdr:cNvSpPr>
          <a:spLocks noChangeShapeType="1"/>
        </xdr:cNvSpPr>
      </xdr:nvSpPr>
      <xdr:spPr bwMode="auto">
        <a:xfrm>
          <a:off x="12449175" y="100012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57</xdr:row>
      <xdr:rowOff>114300</xdr:rowOff>
    </xdr:from>
    <xdr:to>
      <xdr:col>18</xdr:col>
      <xdr:colOff>76200</xdr:colOff>
      <xdr:row>58</xdr:row>
      <xdr:rowOff>152400</xdr:rowOff>
    </xdr:to>
    <xdr:sp macro="" textlink="">
      <xdr:nvSpPr>
        <xdr:cNvPr id="11502" name="Text Box 238"/>
        <xdr:cNvSpPr txBox="1">
          <a:spLocks noChangeArrowheads="1"/>
        </xdr:cNvSpPr>
      </xdr:nvSpPr>
      <xdr:spPr bwMode="auto">
        <a:xfrm>
          <a:off x="11934825" y="9886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56</xdr:row>
      <xdr:rowOff>76200</xdr:rowOff>
    </xdr:from>
    <xdr:to>
      <xdr:col>24</xdr:col>
      <xdr:colOff>590550</xdr:colOff>
      <xdr:row>56</xdr:row>
      <xdr:rowOff>76200</xdr:rowOff>
    </xdr:to>
    <xdr:sp macro="" textlink="">
      <xdr:nvSpPr>
        <xdr:cNvPr id="11503" name="Line 239"/>
        <xdr:cNvSpPr>
          <a:spLocks noChangeShapeType="1"/>
        </xdr:cNvSpPr>
      </xdr:nvSpPr>
      <xdr:spPr bwMode="auto">
        <a:xfrm>
          <a:off x="12449175" y="96774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55</xdr:row>
      <xdr:rowOff>133350</xdr:rowOff>
    </xdr:from>
    <xdr:to>
      <xdr:col>18</xdr:col>
      <xdr:colOff>76200</xdr:colOff>
      <xdr:row>57</xdr:row>
      <xdr:rowOff>0</xdr:rowOff>
    </xdr:to>
    <xdr:sp macro="" textlink="">
      <xdr:nvSpPr>
        <xdr:cNvPr id="11504" name="Text Box 240"/>
        <xdr:cNvSpPr txBox="1">
          <a:spLocks noChangeArrowheads="1"/>
        </xdr:cNvSpPr>
      </xdr:nvSpPr>
      <xdr:spPr bwMode="auto">
        <a:xfrm>
          <a:off x="11934825" y="9563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54</xdr:row>
      <xdr:rowOff>95250</xdr:rowOff>
    </xdr:from>
    <xdr:to>
      <xdr:col>24</xdr:col>
      <xdr:colOff>590550</xdr:colOff>
      <xdr:row>54</xdr:row>
      <xdr:rowOff>95250</xdr:rowOff>
    </xdr:to>
    <xdr:sp macro="" textlink="">
      <xdr:nvSpPr>
        <xdr:cNvPr id="11505" name="Line 241"/>
        <xdr:cNvSpPr>
          <a:spLocks noChangeShapeType="1"/>
        </xdr:cNvSpPr>
      </xdr:nvSpPr>
      <xdr:spPr bwMode="auto">
        <a:xfrm>
          <a:off x="12449175" y="935355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53</xdr:row>
      <xdr:rowOff>152400</xdr:rowOff>
    </xdr:from>
    <xdr:to>
      <xdr:col>18</xdr:col>
      <xdr:colOff>76200</xdr:colOff>
      <xdr:row>55</xdr:row>
      <xdr:rowOff>19050</xdr:rowOff>
    </xdr:to>
    <xdr:sp macro="" textlink="">
      <xdr:nvSpPr>
        <xdr:cNvPr id="11506" name="Text Box 242"/>
        <xdr:cNvSpPr txBox="1">
          <a:spLocks noChangeArrowheads="1"/>
        </xdr:cNvSpPr>
      </xdr:nvSpPr>
      <xdr:spPr bwMode="auto">
        <a:xfrm>
          <a:off x="11934825" y="9239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a:t>
          </a:r>
        </a:p>
      </xdr:txBody>
    </xdr:sp>
    <xdr:clientData/>
  </xdr:twoCellAnchor>
  <xdr:twoCellAnchor>
    <xdr:from>
      <xdr:col>18</xdr:col>
      <xdr:colOff>85725</xdr:colOff>
      <xdr:row>52</xdr:row>
      <xdr:rowOff>114300</xdr:rowOff>
    </xdr:from>
    <xdr:to>
      <xdr:col>24</xdr:col>
      <xdr:colOff>590550</xdr:colOff>
      <xdr:row>52</xdr:row>
      <xdr:rowOff>114300</xdr:rowOff>
    </xdr:to>
    <xdr:sp macro="" textlink="">
      <xdr:nvSpPr>
        <xdr:cNvPr id="11507" name="Line 243"/>
        <xdr:cNvSpPr>
          <a:spLocks noChangeShapeType="1"/>
        </xdr:cNvSpPr>
      </xdr:nvSpPr>
      <xdr:spPr bwMode="auto">
        <a:xfrm>
          <a:off x="12449175" y="9029700"/>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52</xdr:row>
      <xdr:rowOff>0</xdr:rowOff>
    </xdr:from>
    <xdr:to>
      <xdr:col>18</xdr:col>
      <xdr:colOff>76200</xdr:colOff>
      <xdr:row>53</xdr:row>
      <xdr:rowOff>38100</xdr:rowOff>
    </xdr:to>
    <xdr:sp macro="" textlink="">
      <xdr:nvSpPr>
        <xdr:cNvPr id="11508" name="Text Box 244"/>
        <xdr:cNvSpPr txBox="1">
          <a:spLocks noChangeArrowheads="1"/>
        </xdr:cNvSpPr>
      </xdr:nvSpPr>
      <xdr:spPr bwMode="auto">
        <a:xfrm>
          <a:off x="11934825" y="8915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50</xdr:row>
      <xdr:rowOff>123825</xdr:rowOff>
    </xdr:from>
    <xdr:to>
      <xdr:col>24</xdr:col>
      <xdr:colOff>590550</xdr:colOff>
      <xdr:row>50</xdr:row>
      <xdr:rowOff>123825</xdr:rowOff>
    </xdr:to>
    <xdr:sp macro="" textlink="">
      <xdr:nvSpPr>
        <xdr:cNvPr id="11509" name="Line 245"/>
        <xdr:cNvSpPr>
          <a:spLocks noChangeShapeType="1"/>
        </xdr:cNvSpPr>
      </xdr:nvSpPr>
      <xdr:spPr bwMode="auto">
        <a:xfrm>
          <a:off x="12449175" y="8696325"/>
          <a:ext cx="4619625" cy="0"/>
        </a:xfrm>
        <a:prstGeom prst="line">
          <a:avLst/>
        </a:prstGeom>
        <a:noFill/>
        <a:ln w="9525">
          <a:solidFill>
            <a:srgbClr val="C0C0C0"/>
          </a:solidFill>
          <a:round/>
          <a:headEnd/>
          <a:tailEnd/>
        </a:ln>
      </xdr:spPr>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11510" name="その他グラフ枠"/>
        <xdr:cNvSpPr>
          <a:spLocks noChangeArrowheads="1"/>
        </xdr:cNvSpPr>
      </xdr:nvSpPr>
      <xdr:spPr bwMode="auto">
        <a:xfrm>
          <a:off x="12449175" y="8696325"/>
          <a:ext cx="4619625" cy="2286000"/>
        </a:xfrm>
        <a:prstGeom prst="rect">
          <a:avLst/>
        </a:prstGeom>
        <a:noFill/>
        <a:ln w="19050">
          <a:solidFill>
            <a:srgbClr val="000000"/>
          </a:solidFill>
          <a:miter lim="800000"/>
          <a:headEnd/>
          <a:tailEnd/>
        </a:ln>
      </xdr:spPr>
    </xdr:sp>
    <xdr:clientData/>
  </xdr:twoCellAnchor>
  <xdr:twoCellAnchor>
    <xdr:from>
      <xdr:col>24</xdr:col>
      <xdr:colOff>28575</xdr:colOff>
      <xdr:row>53</xdr:row>
      <xdr:rowOff>142875</xdr:rowOff>
    </xdr:from>
    <xdr:to>
      <xdr:col>24</xdr:col>
      <xdr:colOff>28575</xdr:colOff>
      <xdr:row>61</xdr:row>
      <xdr:rowOff>28575</xdr:rowOff>
    </xdr:to>
    <xdr:sp macro="" textlink="">
      <xdr:nvSpPr>
        <xdr:cNvPr id="11511" name="Line 247"/>
        <xdr:cNvSpPr>
          <a:spLocks noChangeShapeType="1"/>
        </xdr:cNvSpPr>
      </xdr:nvSpPr>
      <xdr:spPr bwMode="auto">
        <a:xfrm flipV="1">
          <a:off x="16506825" y="9229725"/>
          <a:ext cx="0" cy="1257300"/>
        </a:xfrm>
        <a:prstGeom prst="line">
          <a:avLst/>
        </a:prstGeom>
        <a:noFill/>
        <a:ln w="31750">
          <a:solidFill>
            <a:srgbClr val="808080"/>
          </a:solidFill>
          <a:round/>
          <a:headEnd/>
          <a:tailEnd/>
        </a:ln>
      </xdr:spPr>
    </xdr:sp>
    <xdr:clientData/>
  </xdr:twoCellAnchor>
  <xdr:twoCellAnchor editAs="oneCell">
    <xdr:from>
      <xdr:col>24</xdr:col>
      <xdr:colOff>123825</xdr:colOff>
      <xdr:row>61</xdr:row>
      <xdr:rowOff>28575</xdr:rowOff>
    </xdr:from>
    <xdr:to>
      <xdr:col>25</xdr:col>
      <xdr:colOff>200025</xdr:colOff>
      <xdr:row>62</xdr:row>
      <xdr:rowOff>66675</xdr:rowOff>
    </xdr:to>
    <xdr:sp macro="" textlink="">
      <xdr:nvSpPr>
        <xdr:cNvPr id="11512" name="その他最小値テキスト"/>
        <xdr:cNvSpPr txBox="1">
          <a:spLocks noChangeArrowheads="1"/>
        </xdr:cNvSpPr>
      </xdr:nvSpPr>
      <xdr:spPr bwMode="auto">
        <a:xfrm>
          <a:off x="16602075" y="10487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22.4</a:t>
          </a:r>
        </a:p>
      </xdr:txBody>
    </xdr:sp>
    <xdr:clientData/>
  </xdr:twoCellAnchor>
  <xdr:twoCellAnchor>
    <xdr:from>
      <xdr:col>23</xdr:col>
      <xdr:colOff>628650</xdr:colOff>
      <xdr:row>61</xdr:row>
      <xdr:rowOff>28575</xdr:rowOff>
    </xdr:from>
    <xdr:to>
      <xdr:col>24</xdr:col>
      <xdr:colOff>123825</xdr:colOff>
      <xdr:row>61</xdr:row>
      <xdr:rowOff>28575</xdr:rowOff>
    </xdr:to>
    <xdr:sp macro="" textlink="">
      <xdr:nvSpPr>
        <xdr:cNvPr id="11513" name="Line 249"/>
        <xdr:cNvSpPr>
          <a:spLocks noChangeShapeType="1"/>
        </xdr:cNvSpPr>
      </xdr:nvSpPr>
      <xdr:spPr bwMode="auto">
        <a:xfrm>
          <a:off x="16421100" y="10487025"/>
          <a:ext cx="180975" cy="0"/>
        </a:xfrm>
        <a:prstGeom prst="line">
          <a:avLst/>
        </a:prstGeom>
        <a:noFill/>
        <a:ln w="19050">
          <a:solidFill>
            <a:srgbClr val="000000"/>
          </a:solidFill>
          <a:round/>
          <a:headEnd/>
          <a:tailEnd/>
        </a:ln>
      </xdr:spPr>
    </xdr:sp>
    <xdr:clientData/>
  </xdr:twoCellAnchor>
  <xdr:twoCellAnchor editAs="oneCell">
    <xdr:from>
      <xdr:col>24</xdr:col>
      <xdr:colOff>123825</xdr:colOff>
      <xdr:row>52</xdr:row>
      <xdr:rowOff>85725</xdr:rowOff>
    </xdr:from>
    <xdr:to>
      <xdr:col>25</xdr:col>
      <xdr:colOff>200025</xdr:colOff>
      <xdr:row>53</xdr:row>
      <xdr:rowOff>123825</xdr:rowOff>
    </xdr:to>
    <xdr:sp macro="" textlink="">
      <xdr:nvSpPr>
        <xdr:cNvPr id="11514" name="その他最大値テキスト"/>
        <xdr:cNvSpPr txBox="1">
          <a:spLocks noChangeArrowheads="1"/>
        </xdr:cNvSpPr>
      </xdr:nvSpPr>
      <xdr:spPr bwMode="auto">
        <a:xfrm>
          <a:off x="16602075" y="90011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3.1</a:t>
          </a:r>
        </a:p>
      </xdr:txBody>
    </xdr:sp>
    <xdr:clientData/>
  </xdr:twoCellAnchor>
  <xdr:twoCellAnchor>
    <xdr:from>
      <xdr:col>23</xdr:col>
      <xdr:colOff>628650</xdr:colOff>
      <xdr:row>53</xdr:row>
      <xdr:rowOff>142875</xdr:rowOff>
    </xdr:from>
    <xdr:to>
      <xdr:col>24</xdr:col>
      <xdr:colOff>123825</xdr:colOff>
      <xdr:row>53</xdr:row>
      <xdr:rowOff>142875</xdr:rowOff>
    </xdr:to>
    <xdr:sp macro="" textlink="">
      <xdr:nvSpPr>
        <xdr:cNvPr id="11515" name="Line 251"/>
        <xdr:cNvSpPr>
          <a:spLocks noChangeShapeType="1"/>
        </xdr:cNvSpPr>
      </xdr:nvSpPr>
      <xdr:spPr bwMode="auto">
        <a:xfrm>
          <a:off x="16421100" y="9229725"/>
          <a:ext cx="180975" cy="0"/>
        </a:xfrm>
        <a:prstGeom prst="line">
          <a:avLst/>
        </a:prstGeom>
        <a:noFill/>
        <a:ln w="19050">
          <a:solidFill>
            <a:srgbClr val="000000"/>
          </a:solidFill>
          <a:round/>
          <a:headEnd/>
          <a:tailEnd/>
        </a:ln>
      </xdr:spPr>
    </xdr:sp>
    <xdr:clientData/>
  </xdr:twoCellAnchor>
  <xdr:twoCellAnchor>
    <xdr:from>
      <xdr:col>22</xdr:col>
      <xdr:colOff>561975</xdr:colOff>
      <xdr:row>58</xdr:row>
      <xdr:rowOff>104775</xdr:rowOff>
    </xdr:from>
    <xdr:to>
      <xdr:col>24</xdr:col>
      <xdr:colOff>28575</xdr:colOff>
      <xdr:row>58</xdr:row>
      <xdr:rowOff>161925</xdr:rowOff>
    </xdr:to>
    <xdr:sp macro="" textlink="">
      <xdr:nvSpPr>
        <xdr:cNvPr id="11516" name="Line 252"/>
        <xdr:cNvSpPr>
          <a:spLocks noChangeShapeType="1"/>
        </xdr:cNvSpPr>
      </xdr:nvSpPr>
      <xdr:spPr bwMode="auto">
        <a:xfrm>
          <a:off x="15668625" y="10048875"/>
          <a:ext cx="838200" cy="57150"/>
        </a:xfrm>
        <a:prstGeom prst="line">
          <a:avLst/>
        </a:prstGeom>
        <a:noFill/>
        <a:ln w="6350">
          <a:solidFill>
            <a:srgbClr val="FF0000"/>
          </a:solidFill>
          <a:round/>
          <a:headEnd/>
          <a:tailEnd/>
        </a:ln>
      </xdr:spPr>
    </xdr:sp>
    <xdr:clientData/>
  </xdr:twoCellAnchor>
  <xdr:twoCellAnchor editAs="oneCell">
    <xdr:from>
      <xdr:col>24</xdr:col>
      <xdr:colOff>123825</xdr:colOff>
      <xdr:row>57</xdr:row>
      <xdr:rowOff>9525</xdr:rowOff>
    </xdr:from>
    <xdr:to>
      <xdr:col>25</xdr:col>
      <xdr:colOff>200025</xdr:colOff>
      <xdr:row>58</xdr:row>
      <xdr:rowOff>47625</xdr:rowOff>
    </xdr:to>
    <xdr:sp macro="" textlink="">
      <xdr:nvSpPr>
        <xdr:cNvPr id="11517" name="その他平均値テキスト"/>
        <xdr:cNvSpPr txBox="1">
          <a:spLocks noChangeArrowheads="1"/>
        </xdr:cNvSpPr>
      </xdr:nvSpPr>
      <xdr:spPr bwMode="auto">
        <a:xfrm>
          <a:off x="16602075" y="9782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14.3</a:t>
          </a:r>
        </a:p>
      </xdr:txBody>
    </xdr:sp>
    <xdr:clientData/>
  </xdr:twoCellAnchor>
  <xdr:twoCellAnchor>
    <xdr:from>
      <xdr:col>23</xdr:col>
      <xdr:colOff>666750</xdr:colOff>
      <xdr:row>57</xdr:row>
      <xdr:rowOff>133350</xdr:rowOff>
    </xdr:from>
    <xdr:to>
      <xdr:col>24</xdr:col>
      <xdr:colOff>85725</xdr:colOff>
      <xdr:row>58</xdr:row>
      <xdr:rowOff>66675</xdr:rowOff>
    </xdr:to>
    <xdr:sp macro="" textlink="">
      <xdr:nvSpPr>
        <xdr:cNvPr id="11518" name="AutoShape 254"/>
        <xdr:cNvSpPr>
          <a:spLocks noChangeArrowheads="1"/>
        </xdr:cNvSpPr>
      </xdr:nvSpPr>
      <xdr:spPr bwMode="auto">
        <a:xfrm>
          <a:off x="16459200" y="990600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58</xdr:row>
      <xdr:rowOff>104775</xdr:rowOff>
    </xdr:from>
    <xdr:to>
      <xdr:col>22</xdr:col>
      <xdr:colOff>561975</xdr:colOff>
      <xdr:row>58</xdr:row>
      <xdr:rowOff>133350</xdr:rowOff>
    </xdr:to>
    <xdr:sp macro="" textlink="">
      <xdr:nvSpPr>
        <xdr:cNvPr id="11519" name="Line 255"/>
        <xdr:cNvSpPr>
          <a:spLocks noChangeShapeType="1"/>
        </xdr:cNvSpPr>
      </xdr:nvSpPr>
      <xdr:spPr bwMode="auto">
        <a:xfrm flipV="1">
          <a:off x="14782800" y="10048875"/>
          <a:ext cx="885825" cy="28575"/>
        </a:xfrm>
        <a:prstGeom prst="line">
          <a:avLst/>
        </a:prstGeom>
        <a:noFill/>
        <a:ln w="6350">
          <a:solidFill>
            <a:srgbClr val="FF0000"/>
          </a:solidFill>
          <a:round/>
          <a:headEnd/>
          <a:tailEnd/>
        </a:ln>
      </xdr:spPr>
    </xdr:sp>
    <xdr:clientData/>
  </xdr:twoCellAnchor>
  <xdr:twoCellAnchor>
    <xdr:from>
      <xdr:col>22</xdr:col>
      <xdr:colOff>514350</xdr:colOff>
      <xdr:row>57</xdr:row>
      <xdr:rowOff>104775</xdr:rowOff>
    </xdr:from>
    <xdr:to>
      <xdr:col>22</xdr:col>
      <xdr:colOff>619125</xdr:colOff>
      <xdr:row>58</xdr:row>
      <xdr:rowOff>38100</xdr:rowOff>
    </xdr:to>
    <xdr:sp macro="" textlink="">
      <xdr:nvSpPr>
        <xdr:cNvPr id="11520" name="AutoShape 256"/>
        <xdr:cNvSpPr>
          <a:spLocks noChangeArrowheads="1"/>
        </xdr:cNvSpPr>
      </xdr:nvSpPr>
      <xdr:spPr bwMode="auto">
        <a:xfrm>
          <a:off x="15621000" y="98774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56</xdr:row>
      <xdr:rowOff>76200</xdr:rowOff>
    </xdr:from>
    <xdr:to>
      <xdr:col>23</xdr:col>
      <xdr:colOff>228600</xdr:colOff>
      <xdr:row>57</xdr:row>
      <xdr:rowOff>114300</xdr:rowOff>
    </xdr:to>
    <xdr:sp macro="" textlink="">
      <xdr:nvSpPr>
        <xdr:cNvPr id="11521" name="Text Box 257"/>
        <xdr:cNvSpPr txBox="1">
          <a:spLocks noChangeArrowheads="1"/>
        </xdr:cNvSpPr>
      </xdr:nvSpPr>
      <xdr:spPr bwMode="auto">
        <a:xfrm>
          <a:off x="15287625" y="96774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13.8</a:t>
          </a:r>
        </a:p>
      </xdr:txBody>
    </xdr:sp>
    <xdr:clientData/>
  </xdr:twoCellAnchor>
  <xdr:twoCellAnchor>
    <xdr:from>
      <xdr:col>20</xdr:col>
      <xdr:colOff>161925</xdr:colOff>
      <xdr:row>58</xdr:row>
      <xdr:rowOff>133350</xdr:rowOff>
    </xdr:from>
    <xdr:to>
      <xdr:col>21</xdr:col>
      <xdr:colOff>361950</xdr:colOff>
      <xdr:row>59</xdr:row>
      <xdr:rowOff>152400</xdr:rowOff>
    </xdr:to>
    <xdr:sp macro="" textlink="">
      <xdr:nvSpPr>
        <xdr:cNvPr id="11522" name="Line 258"/>
        <xdr:cNvSpPr>
          <a:spLocks noChangeShapeType="1"/>
        </xdr:cNvSpPr>
      </xdr:nvSpPr>
      <xdr:spPr bwMode="auto">
        <a:xfrm flipV="1">
          <a:off x="13896975" y="10077450"/>
          <a:ext cx="885825" cy="190500"/>
        </a:xfrm>
        <a:prstGeom prst="line">
          <a:avLst/>
        </a:prstGeom>
        <a:noFill/>
        <a:ln w="6350">
          <a:solidFill>
            <a:srgbClr val="FF0000"/>
          </a:solidFill>
          <a:round/>
          <a:headEnd/>
          <a:tailEnd/>
        </a:ln>
      </xdr:spPr>
    </xdr:sp>
    <xdr:clientData/>
  </xdr:twoCellAnchor>
  <xdr:twoCellAnchor>
    <xdr:from>
      <xdr:col>21</xdr:col>
      <xdr:colOff>314325</xdr:colOff>
      <xdr:row>57</xdr:row>
      <xdr:rowOff>114300</xdr:rowOff>
    </xdr:from>
    <xdr:to>
      <xdr:col>21</xdr:col>
      <xdr:colOff>409575</xdr:colOff>
      <xdr:row>58</xdr:row>
      <xdr:rowOff>38100</xdr:rowOff>
    </xdr:to>
    <xdr:sp macro="" textlink="">
      <xdr:nvSpPr>
        <xdr:cNvPr id="11523" name="AutoShape 259"/>
        <xdr:cNvSpPr>
          <a:spLocks noChangeArrowheads="1"/>
        </xdr:cNvSpPr>
      </xdr:nvSpPr>
      <xdr:spPr bwMode="auto">
        <a:xfrm>
          <a:off x="14735175" y="988695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56</xdr:row>
      <xdr:rowOff>76200</xdr:rowOff>
    </xdr:from>
    <xdr:to>
      <xdr:col>22</xdr:col>
      <xdr:colOff>57150</xdr:colOff>
      <xdr:row>57</xdr:row>
      <xdr:rowOff>114300</xdr:rowOff>
    </xdr:to>
    <xdr:sp macro="" textlink="">
      <xdr:nvSpPr>
        <xdr:cNvPr id="11524" name="Text Box 260"/>
        <xdr:cNvSpPr txBox="1">
          <a:spLocks noChangeArrowheads="1"/>
        </xdr:cNvSpPr>
      </xdr:nvSpPr>
      <xdr:spPr bwMode="auto">
        <a:xfrm>
          <a:off x="14401800" y="96774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13.9</a:t>
          </a:r>
        </a:p>
      </xdr:txBody>
    </xdr:sp>
    <xdr:clientData/>
  </xdr:twoCellAnchor>
  <xdr:twoCellAnchor>
    <xdr:from>
      <xdr:col>18</xdr:col>
      <xdr:colOff>638175</xdr:colOff>
      <xdr:row>59</xdr:row>
      <xdr:rowOff>57150</xdr:rowOff>
    </xdr:from>
    <xdr:to>
      <xdr:col>20</xdr:col>
      <xdr:colOff>161925</xdr:colOff>
      <xdr:row>59</xdr:row>
      <xdr:rowOff>152400</xdr:rowOff>
    </xdr:to>
    <xdr:sp macro="" textlink="">
      <xdr:nvSpPr>
        <xdr:cNvPr id="11525" name="Line 261"/>
        <xdr:cNvSpPr>
          <a:spLocks noChangeShapeType="1"/>
        </xdr:cNvSpPr>
      </xdr:nvSpPr>
      <xdr:spPr bwMode="auto">
        <a:xfrm>
          <a:off x="13001625" y="10172700"/>
          <a:ext cx="895350" cy="95250"/>
        </a:xfrm>
        <a:prstGeom prst="line">
          <a:avLst/>
        </a:prstGeom>
        <a:noFill/>
        <a:ln w="6350">
          <a:solidFill>
            <a:srgbClr val="FF0000"/>
          </a:solidFill>
          <a:round/>
          <a:headEnd/>
          <a:tailEnd/>
        </a:ln>
      </xdr:spPr>
    </xdr:sp>
    <xdr:clientData/>
  </xdr:twoCellAnchor>
  <xdr:twoCellAnchor>
    <xdr:from>
      <xdr:col>20</xdr:col>
      <xdr:colOff>104775</xdr:colOff>
      <xdr:row>57</xdr:row>
      <xdr:rowOff>133350</xdr:rowOff>
    </xdr:from>
    <xdr:to>
      <xdr:col>20</xdr:col>
      <xdr:colOff>209550</xdr:colOff>
      <xdr:row>58</xdr:row>
      <xdr:rowOff>57150</xdr:rowOff>
    </xdr:to>
    <xdr:sp macro="" textlink="">
      <xdr:nvSpPr>
        <xdr:cNvPr id="11526" name="AutoShape 262"/>
        <xdr:cNvSpPr>
          <a:spLocks noChangeArrowheads="1"/>
        </xdr:cNvSpPr>
      </xdr:nvSpPr>
      <xdr:spPr bwMode="auto">
        <a:xfrm>
          <a:off x="13839825" y="99060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56</xdr:row>
      <xdr:rowOff>95250</xdr:rowOff>
    </xdr:from>
    <xdr:to>
      <xdr:col>20</xdr:col>
      <xdr:colOff>542925</xdr:colOff>
      <xdr:row>57</xdr:row>
      <xdr:rowOff>133350</xdr:rowOff>
    </xdr:to>
    <xdr:sp macro="" textlink="">
      <xdr:nvSpPr>
        <xdr:cNvPr id="11527" name="Text Box 263"/>
        <xdr:cNvSpPr txBox="1">
          <a:spLocks noChangeArrowheads="1"/>
        </xdr:cNvSpPr>
      </xdr:nvSpPr>
      <xdr:spPr bwMode="auto">
        <a:xfrm>
          <a:off x="13515975" y="96964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14.2</a:t>
          </a:r>
        </a:p>
      </xdr:txBody>
    </xdr:sp>
    <xdr:clientData/>
  </xdr:twoCellAnchor>
  <xdr:twoCellAnchor>
    <xdr:from>
      <xdr:col>18</xdr:col>
      <xdr:colOff>590550</xdr:colOff>
      <xdr:row>58</xdr:row>
      <xdr:rowOff>47625</xdr:rowOff>
    </xdr:from>
    <xdr:to>
      <xdr:col>19</xdr:col>
      <xdr:colOff>9525</xdr:colOff>
      <xdr:row>58</xdr:row>
      <xdr:rowOff>142875</xdr:rowOff>
    </xdr:to>
    <xdr:sp macro="" textlink="">
      <xdr:nvSpPr>
        <xdr:cNvPr id="11528" name="AutoShape 264"/>
        <xdr:cNvSpPr>
          <a:spLocks noChangeArrowheads="1"/>
        </xdr:cNvSpPr>
      </xdr:nvSpPr>
      <xdr:spPr bwMode="auto">
        <a:xfrm>
          <a:off x="12954000" y="99917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57</xdr:row>
      <xdr:rowOff>9525</xdr:rowOff>
    </xdr:from>
    <xdr:to>
      <xdr:col>19</xdr:col>
      <xdr:colOff>333375</xdr:colOff>
      <xdr:row>58</xdr:row>
      <xdr:rowOff>47625</xdr:rowOff>
    </xdr:to>
    <xdr:sp macro="" textlink="">
      <xdr:nvSpPr>
        <xdr:cNvPr id="11529" name="Text Box 265"/>
        <xdr:cNvSpPr txBox="1">
          <a:spLocks noChangeArrowheads="1"/>
        </xdr:cNvSpPr>
      </xdr:nvSpPr>
      <xdr:spPr bwMode="auto">
        <a:xfrm>
          <a:off x="12620625" y="97821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15.5</a:t>
          </a:r>
        </a:p>
      </xdr:txBody>
    </xdr:sp>
    <xdr:clientData/>
  </xdr:twoCellAnchor>
  <xdr:twoCellAnchor editAs="oneCell">
    <xdr:from>
      <xdr:col>23</xdr:col>
      <xdr:colOff>600075</xdr:colOff>
      <xdr:row>64</xdr:row>
      <xdr:rowOff>76200</xdr:rowOff>
    </xdr:from>
    <xdr:to>
      <xdr:col>24</xdr:col>
      <xdr:colOff>676275</xdr:colOff>
      <xdr:row>65</xdr:row>
      <xdr:rowOff>114300</xdr:rowOff>
    </xdr:to>
    <xdr:sp macro="" textlink="">
      <xdr:nvSpPr>
        <xdr:cNvPr id="11530" name="Text Box 266"/>
        <xdr:cNvSpPr txBox="1">
          <a:spLocks noChangeArrowheads="1"/>
        </xdr:cNvSpPr>
      </xdr:nvSpPr>
      <xdr:spPr bwMode="auto">
        <a:xfrm>
          <a:off x="163925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22</xdr:col>
      <xdr:colOff>447675</xdr:colOff>
      <xdr:row>64</xdr:row>
      <xdr:rowOff>76200</xdr:rowOff>
    </xdr:from>
    <xdr:to>
      <xdr:col>23</xdr:col>
      <xdr:colOff>523875</xdr:colOff>
      <xdr:row>65</xdr:row>
      <xdr:rowOff>114300</xdr:rowOff>
    </xdr:to>
    <xdr:sp macro="" textlink="">
      <xdr:nvSpPr>
        <xdr:cNvPr id="11531" name="Text Box 267"/>
        <xdr:cNvSpPr txBox="1">
          <a:spLocks noChangeArrowheads="1"/>
        </xdr:cNvSpPr>
      </xdr:nvSpPr>
      <xdr:spPr bwMode="auto">
        <a:xfrm>
          <a:off x="155543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21</xdr:col>
      <xdr:colOff>247650</xdr:colOff>
      <xdr:row>64</xdr:row>
      <xdr:rowOff>76200</xdr:rowOff>
    </xdr:from>
    <xdr:to>
      <xdr:col>22</xdr:col>
      <xdr:colOff>323850</xdr:colOff>
      <xdr:row>65</xdr:row>
      <xdr:rowOff>114300</xdr:rowOff>
    </xdr:to>
    <xdr:sp macro="" textlink="">
      <xdr:nvSpPr>
        <xdr:cNvPr id="11532" name="Text Box 268"/>
        <xdr:cNvSpPr txBox="1">
          <a:spLocks noChangeArrowheads="1"/>
        </xdr:cNvSpPr>
      </xdr:nvSpPr>
      <xdr:spPr bwMode="auto">
        <a:xfrm>
          <a:off x="14668500"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47625</xdr:colOff>
      <xdr:row>64</xdr:row>
      <xdr:rowOff>76200</xdr:rowOff>
    </xdr:from>
    <xdr:to>
      <xdr:col>21</xdr:col>
      <xdr:colOff>123825</xdr:colOff>
      <xdr:row>65</xdr:row>
      <xdr:rowOff>114300</xdr:rowOff>
    </xdr:to>
    <xdr:sp macro="" textlink="">
      <xdr:nvSpPr>
        <xdr:cNvPr id="11533" name="Text Box 269"/>
        <xdr:cNvSpPr txBox="1">
          <a:spLocks noChangeArrowheads="1"/>
        </xdr:cNvSpPr>
      </xdr:nvSpPr>
      <xdr:spPr bwMode="auto">
        <a:xfrm>
          <a:off x="137826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18</xdr:col>
      <xdr:colOff>523875</xdr:colOff>
      <xdr:row>64</xdr:row>
      <xdr:rowOff>76200</xdr:rowOff>
    </xdr:from>
    <xdr:to>
      <xdr:col>19</xdr:col>
      <xdr:colOff>600075</xdr:colOff>
      <xdr:row>65</xdr:row>
      <xdr:rowOff>114300</xdr:rowOff>
    </xdr:to>
    <xdr:sp macro="" textlink="">
      <xdr:nvSpPr>
        <xdr:cNvPr id="11534" name="Text Box 270"/>
        <xdr:cNvSpPr txBox="1">
          <a:spLocks noChangeArrowheads="1"/>
        </xdr:cNvSpPr>
      </xdr:nvSpPr>
      <xdr:spPr bwMode="auto">
        <a:xfrm>
          <a:off x="128873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23</xdr:col>
      <xdr:colOff>666750</xdr:colOff>
      <xdr:row>58</xdr:row>
      <xdr:rowOff>104775</xdr:rowOff>
    </xdr:from>
    <xdr:to>
      <xdr:col>24</xdr:col>
      <xdr:colOff>85725</xdr:colOff>
      <xdr:row>59</xdr:row>
      <xdr:rowOff>38100</xdr:rowOff>
    </xdr:to>
    <xdr:sp macro="" textlink="">
      <xdr:nvSpPr>
        <xdr:cNvPr id="11535" name="Oval 271"/>
        <xdr:cNvSpPr>
          <a:spLocks noChangeArrowheads="1"/>
        </xdr:cNvSpPr>
      </xdr:nvSpPr>
      <xdr:spPr bwMode="auto">
        <a:xfrm>
          <a:off x="16459200" y="100488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58</xdr:row>
      <xdr:rowOff>104775</xdr:rowOff>
    </xdr:from>
    <xdr:to>
      <xdr:col>25</xdr:col>
      <xdr:colOff>200025</xdr:colOff>
      <xdr:row>59</xdr:row>
      <xdr:rowOff>142875</xdr:rowOff>
    </xdr:to>
    <xdr:sp macro="" textlink="">
      <xdr:nvSpPr>
        <xdr:cNvPr id="11536" name="その他該当値テキスト"/>
        <xdr:cNvSpPr txBox="1">
          <a:spLocks noChangeArrowheads="1"/>
        </xdr:cNvSpPr>
      </xdr:nvSpPr>
      <xdr:spPr bwMode="auto">
        <a:xfrm>
          <a:off x="16602075" y="100488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16.5</a:t>
          </a:r>
        </a:p>
      </xdr:txBody>
    </xdr:sp>
    <xdr:clientData/>
  </xdr:twoCellAnchor>
  <xdr:twoCellAnchor>
    <xdr:from>
      <xdr:col>22</xdr:col>
      <xdr:colOff>514350</xdr:colOff>
      <xdr:row>58</xdr:row>
      <xdr:rowOff>57150</xdr:rowOff>
    </xdr:from>
    <xdr:to>
      <xdr:col>22</xdr:col>
      <xdr:colOff>619125</xdr:colOff>
      <xdr:row>58</xdr:row>
      <xdr:rowOff>161925</xdr:rowOff>
    </xdr:to>
    <xdr:sp macro="" textlink="">
      <xdr:nvSpPr>
        <xdr:cNvPr id="11537" name="Oval 273"/>
        <xdr:cNvSpPr>
          <a:spLocks noChangeArrowheads="1"/>
        </xdr:cNvSpPr>
      </xdr:nvSpPr>
      <xdr:spPr bwMode="auto">
        <a:xfrm>
          <a:off x="15621000" y="100012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59</xdr:row>
      <xdr:rowOff>0</xdr:rowOff>
    </xdr:from>
    <xdr:to>
      <xdr:col>23</xdr:col>
      <xdr:colOff>228600</xdr:colOff>
      <xdr:row>60</xdr:row>
      <xdr:rowOff>38100</xdr:rowOff>
    </xdr:to>
    <xdr:sp macro="" textlink="">
      <xdr:nvSpPr>
        <xdr:cNvPr id="11538" name="Text Box 274"/>
        <xdr:cNvSpPr txBox="1">
          <a:spLocks noChangeArrowheads="1"/>
        </xdr:cNvSpPr>
      </xdr:nvSpPr>
      <xdr:spPr bwMode="auto">
        <a:xfrm>
          <a:off x="15287625" y="101155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15.7</a:t>
          </a:r>
        </a:p>
      </xdr:txBody>
    </xdr:sp>
    <xdr:clientData/>
  </xdr:twoCellAnchor>
  <xdr:twoCellAnchor>
    <xdr:from>
      <xdr:col>21</xdr:col>
      <xdr:colOff>314325</xdr:colOff>
      <xdr:row>58</xdr:row>
      <xdr:rowOff>85725</xdr:rowOff>
    </xdr:from>
    <xdr:to>
      <xdr:col>21</xdr:col>
      <xdr:colOff>409575</xdr:colOff>
      <xdr:row>59</xdr:row>
      <xdr:rowOff>9525</xdr:rowOff>
    </xdr:to>
    <xdr:sp macro="" textlink="">
      <xdr:nvSpPr>
        <xdr:cNvPr id="11539" name="Oval 275"/>
        <xdr:cNvSpPr>
          <a:spLocks noChangeArrowheads="1"/>
        </xdr:cNvSpPr>
      </xdr:nvSpPr>
      <xdr:spPr bwMode="auto">
        <a:xfrm>
          <a:off x="14735175" y="100298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59</xdr:row>
      <xdr:rowOff>28575</xdr:rowOff>
    </xdr:from>
    <xdr:to>
      <xdr:col>22</xdr:col>
      <xdr:colOff>57150</xdr:colOff>
      <xdr:row>60</xdr:row>
      <xdr:rowOff>66675</xdr:rowOff>
    </xdr:to>
    <xdr:sp macro="" textlink="">
      <xdr:nvSpPr>
        <xdr:cNvPr id="11540" name="Text Box 276"/>
        <xdr:cNvSpPr txBox="1">
          <a:spLocks noChangeArrowheads="1"/>
        </xdr:cNvSpPr>
      </xdr:nvSpPr>
      <xdr:spPr bwMode="auto">
        <a:xfrm>
          <a:off x="14401800" y="101441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16.1</a:t>
          </a:r>
        </a:p>
      </xdr:txBody>
    </xdr:sp>
    <xdr:clientData/>
  </xdr:twoCellAnchor>
  <xdr:twoCellAnchor>
    <xdr:from>
      <xdr:col>20</xdr:col>
      <xdr:colOff>104775</xdr:colOff>
      <xdr:row>59</xdr:row>
      <xdr:rowOff>104775</xdr:rowOff>
    </xdr:from>
    <xdr:to>
      <xdr:col>20</xdr:col>
      <xdr:colOff>209550</xdr:colOff>
      <xdr:row>60</xdr:row>
      <xdr:rowOff>28575</xdr:rowOff>
    </xdr:to>
    <xdr:sp macro="" textlink="">
      <xdr:nvSpPr>
        <xdr:cNvPr id="11541" name="Oval 277"/>
        <xdr:cNvSpPr>
          <a:spLocks noChangeArrowheads="1"/>
        </xdr:cNvSpPr>
      </xdr:nvSpPr>
      <xdr:spPr bwMode="auto">
        <a:xfrm>
          <a:off x="13839825" y="102203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60</xdr:row>
      <xdr:rowOff>47625</xdr:rowOff>
    </xdr:from>
    <xdr:to>
      <xdr:col>20</xdr:col>
      <xdr:colOff>542925</xdr:colOff>
      <xdr:row>61</xdr:row>
      <xdr:rowOff>85725</xdr:rowOff>
    </xdr:to>
    <xdr:sp macro="" textlink="">
      <xdr:nvSpPr>
        <xdr:cNvPr id="11542" name="Text Box 278"/>
        <xdr:cNvSpPr txBox="1">
          <a:spLocks noChangeArrowheads="1"/>
        </xdr:cNvSpPr>
      </xdr:nvSpPr>
      <xdr:spPr bwMode="auto">
        <a:xfrm>
          <a:off x="13515975" y="103346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19.0</a:t>
          </a:r>
        </a:p>
      </xdr:txBody>
    </xdr:sp>
    <xdr:clientData/>
  </xdr:twoCellAnchor>
  <xdr:twoCellAnchor>
    <xdr:from>
      <xdr:col>18</xdr:col>
      <xdr:colOff>590550</xdr:colOff>
      <xdr:row>59</xdr:row>
      <xdr:rowOff>9525</xdr:rowOff>
    </xdr:from>
    <xdr:to>
      <xdr:col>19</xdr:col>
      <xdr:colOff>9525</xdr:colOff>
      <xdr:row>59</xdr:row>
      <xdr:rowOff>114300</xdr:rowOff>
    </xdr:to>
    <xdr:sp macro="" textlink="">
      <xdr:nvSpPr>
        <xdr:cNvPr id="11543" name="Oval 279"/>
        <xdr:cNvSpPr>
          <a:spLocks noChangeArrowheads="1"/>
        </xdr:cNvSpPr>
      </xdr:nvSpPr>
      <xdr:spPr bwMode="auto">
        <a:xfrm>
          <a:off x="12954000" y="101250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59</xdr:row>
      <xdr:rowOff>123825</xdr:rowOff>
    </xdr:from>
    <xdr:to>
      <xdr:col>19</xdr:col>
      <xdr:colOff>333375</xdr:colOff>
      <xdr:row>60</xdr:row>
      <xdr:rowOff>161925</xdr:rowOff>
    </xdr:to>
    <xdr:sp macro="" textlink="">
      <xdr:nvSpPr>
        <xdr:cNvPr id="11544" name="Text Box 280"/>
        <xdr:cNvSpPr txBox="1">
          <a:spLocks noChangeArrowheads="1"/>
        </xdr:cNvSpPr>
      </xdr:nvSpPr>
      <xdr:spPr bwMode="auto">
        <a:xfrm>
          <a:off x="12620625" y="10239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17.6</a:t>
          </a:r>
        </a:p>
      </xdr:txBody>
    </xdr:sp>
    <xdr:clientData/>
  </xdr:twoCellAnchor>
  <xdr:twoCellAnchor>
    <xdr:from>
      <xdr:col>18</xdr:col>
      <xdr:colOff>85725</xdr:colOff>
      <xdr:row>27</xdr:row>
      <xdr:rowOff>66675</xdr:rowOff>
    </xdr:from>
    <xdr:to>
      <xdr:col>24</xdr:col>
      <xdr:colOff>590550</xdr:colOff>
      <xdr:row>29</xdr:row>
      <xdr:rowOff>47625</xdr:rowOff>
    </xdr:to>
    <xdr:sp macro="" textlink="">
      <xdr:nvSpPr>
        <xdr:cNvPr id="11545" name="Rectangle 281"/>
        <xdr:cNvSpPr>
          <a:spLocks noChangeArrowheads="1"/>
        </xdr:cNvSpPr>
      </xdr:nvSpPr>
      <xdr:spPr bwMode="auto">
        <a:xfrm>
          <a:off x="12449175" y="4695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補助費等</a:t>
          </a:r>
        </a:p>
      </xdr:txBody>
    </xdr:sp>
    <xdr:clientData/>
  </xdr:twoCellAnchor>
  <xdr:twoCellAnchor>
    <xdr:from>
      <xdr:col>24</xdr:col>
      <xdr:colOff>600075</xdr:colOff>
      <xdr:row>27</xdr:row>
      <xdr:rowOff>133350</xdr:rowOff>
    </xdr:from>
    <xdr:to>
      <xdr:col>27</xdr:col>
      <xdr:colOff>66675</xdr:colOff>
      <xdr:row>29</xdr:row>
      <xdr:rowOff>47625</xdr:rowOff>
    </xdr:to>
    <xdr:sp macro="" textlink="">
      <xdr:nvSpPr>
        <xdr:cNvPr id="11546" name="Rectangle 282"/>
        <xdr:cNvSpPr>
          <a:spLocks noChangeArrowheads="1"/>
        </xdr:cNvSpPr>
      </xdr:nvSpPr>
      <xdr:spPr bwMode="auto">
        <a:xfrm>
          <a:off x="17078325" y="4762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28</xdr:row>
      <xdr:rowOff>152400</xdr:rowOff>
    </xdr:from>
    <xdr:to>
      <xdr:col>27</xdr:col>
      <xdr:colOff>66675</xdr:colOff>
      <xdr:row>30</xdr:row>
      <xdr:rowOff>66675</xdr:rowOff>
    </xdr:to>
    <xdr:sp macro="" textlink="">
      <xdr:nvSpPr>
        <xdr:cNvPr id="11547" name="Rectangle 283"/>
        <xdr:cNvSpPr>
          <a:spLocks noChangeArrowheads="1"/>
        </xdr:cNvSpPr>
      </xdr:nvSpPr>
      <xdr:spPr bwMode="auto">
        <a:xfrm>
          <a:off x="17078325"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19/62</a:t>
          </a:r>
        </a:p>
      </xdr:txBody>
    </xdr:sp>
    <xdr:clientData/>
  </xdr:twoCellAnchor>
  <xdr:twoCellAnchor>
    <xdr:from>
      <xdr:col>27</xdr:col>
      <xdr:colOff>238125</xdr:colOff>
      <xdr:row>27</xdr:row>
      <xdr:rowOff>133350</xdr:rowOff>
    </xdr:from>
    <xdr:to>
      <xdr:col>29</xdr:col>
      <xdr:colOff>257175</xdr:colOff>
      <xdr:row>29</xdr:row>
      <xdr:rowOff>47625</xdr:rowOff>
    </xdr:to>
    <xdr:sp macro="" textlink="">
      <xdr:nvSpPr>
        <xdr:cNvPr id="11548" name="Rectangle 284"/>
        <xdr:cNvSpPr>
          <a:spLocks noChangeArrowheads="1"/>
        </xdr:cNvSpPr>
      </xdr:nvSpPr>
      <xdr:spPr bwMode="auto">
        <a:xfrm>
          <a:off x="18773775" y="4762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28</xdr:row>
      <xdr:rowOff>152400</xdr:rowOff>
    </xdr:from>
    <xdr:to>
      <xdr:col>29</xdr:col>
      <xdr:colOff>257175</xdr:colOff>
      <xdr:row>30</xdr:row>
      <xdr:rowOff>66675</xdr:rowOff>
    </xdr:to>
    <xdr:sp macro="" textlink="">
      <xdr:nvSpPr>
        <xdr:cNvPr id="11549" name="Rectangle 285"/>
        <xdr:cNvSpPr>
          <a:spLocks noChangeArrowheads="1"/>
        </xdr:cNvSpPr>
      </xdr:nvSpPr>
      <xdr:spPr bwMode="auto">
        <a:xfrm>
          <a:off x="18773775" y="4953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10.1</a:t>
          </a:r>
        </a:p>
      </xdr:txBody>
    </xdr:sp>
    <xdr:clientData/>
  </xdr:twoCellAnchor>
  <xdr:twoCellAnchor>
    <xdr:from>
      <xdr:col>29</xdr:col>
      <xdr:colOff>476250</xdr:colOff>
      <xdr:row>27</xdr:row>
      <xdr:rowOff>133350</xdr:rowOff>
    </xdr:from>
    <xdr:to>
      <xdr:col>31</xdr:col>
      <xdr:colOff>628650</xdr:colOff>
      <xdr:row>29</xdr:row>
      <xdr:rowOff>47625</xdr:rowOff>
    </xdr:to>
    <xdr:sp macro="" textlink="">
      <xdr:nvSpPr>
        <xdr:cNvPr id="11550" name="Rectangle 286"/>
        <xdr:cNvSpPr>
          <a:spLocks noChangeArrowheads="1"/>
        </xdr:cNvSpPr>
      </xdr:nvSpPr>
      <xdr:spPr bwMode="auto">
        <a:xfrm>
          <a:off x="20383500" y="4762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66675</xdr:rowOff>
    </xdr:to>
    <xdr:sp macro="" textlink="">
      <xdr:nvSpPr>
        <xdr:cNvPr id="11551" name="Rectangle 287"/>
        <xdr:cNvSpPr>
          <a:spLocks noChangeArrowheads="1"/>
        </xdr:cNvSpPr>
      </xdr:nvSpPr>
      <xdr:spPr bwMode="auto">
        <a:xfrm>
          <a:off x="20383500"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9.6</a:t>
          </a:r>
        </a:p>
      </xdr:txBody>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11552" name="Rectangle 288"/>
        <xdr:cNvSpPr>
          <a:spLocks noChangeArrowheads="1"/>
        </xdr:cNvSpPr>
      </xdr:nvSpPr>
      <xdr:spPr bwMode="auto">
        <a:xfrm>
          <a:off x="12449175" y="5267325"/>
          <a:ext cx="4619625" cy="2286000"/>
        </a:xfrm>
        <a:prstGeom prst="rect">
          <a:avLst/>
        </a:prstGeom>
        <a:solidFill>
          <a:srgbClr val="E6FFD5"/>
        </a:solidFill>
        <a:ln w="9525">
          <a:noFill/>
          <a:miter lim="800000"/>
          <a:headEnd/>
          <a:tailEnd/>
        </a:ln>
      </xdr:spPr>
    </xdr:sp>
    <xdr:clientData/>
  </xdr:twoCellAnchor>
  <xdr:twoCellAnchor>
    <xdr:from>
      <xdr:col>25</xdr:col>
      <xdr:colOff>238125</xdr:colOff>
      <xdr:row>30</xdr:row>
      <xdr:rowOff>123825</xdr:rowOff>
    </xdr:from>
    <xdr:to>
      <xdr:col>33</xdr:col>
      <xdr:colOff>85725</xdr:colOff>
      <xdr:row>44</xdr:row>
      <xdr:rowOff>9525</xdr:rowOff>
    </xdr:to>
    <xdr:sp macro="" textlink="">
      <xdr:nvSpPr>
        <xdr:cNvPr id="11553" name="Rectangle 289"/>
        <xdr:cNvSpPr>
          <a:spLocks noChangeArrowheads="1"/>
        </xdr:cNvSpPr>
      </xdr:nvSpPr>
      <xdr:spPr bwMode="auto">
        <a:xfrm>
          <a:off x="17402175" y="5267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30</xdr:row>
      <xdr:rowOff>123825</xdr:rowOff>
    </xdr:from>
    <xdr:to>
      <xdr:col>30</xdr:col>
      <xdr:colOff>676275</xdr:colOff>
      <xdr:row>32</xdr:row>
      <xdr:rowOff>38100</xdr:rowOff>
    </xdr:to>
    <xdr:sp macro="" textlink="">
      <xdr:nvSpPr>
        <xdr:cNvPr id="11554" name="Rectangle 290"/>
        <xdr:cNvSpPr>
          <a:spLocks noChangeArrowheads="1"/>
        </xdr:cNvSpPr>
      </xdr:nvSpPr>
      <xdr:spPr bwMode="auto">
        <a:xfrm>
          <a:off x="17459325" y="5267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補助費等の分析欄</a:t>
          </a:r>
        </a:p>
      </xdr:txBody>
    </xdr:sp>
    <xdr:clientData/>
  </xdr:twoCellAnchor>
  <xdr:twoCellAnchor>
    <xdr:from>
      <xdr:col>25</xdr:col>
      <xdr:colOff>333375</xdr:colOff>
      <xdr:row>32</xdr:row>
      <xdr:rowOff>104775</xdr:rowOff>
    </xdr:from>
    <xdr:to>
      <xdr:col>32</xdr:col>
      <xdr:colOff>619125</xdr:colOff>
      <xdr:row>43</xdr:row>
      <xdr:rowOff>123825</xdr:rowOff>
    </xdr:to>
    <xdr:sp macro="" textlink="" fLocksText="0">
      <xdr:nvSpPr>
        <xdr:cNvPr id="11555" name="Text Box 291"/>
        <xdr:cNvSpPr txBox="1">
          <a:spLocks noChangeArrowheads="1"/>
        </xdr:cNvSpPr>
      </xdr:nvSpPr>
      <xdr:spPr bwMode="auto">
        <a:xfrm>
          <a:off x="17497425" y="5591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400">
              <a:latin typeface="+mn-lt"/>
              <a:ea typeface="+mn-ea"/>
              <a:cs typeface="+mn-cs"/>
            </a:rPr>
            <a:t>・集中改革プランに基づく補助金等適正化（</a:t>
          </a:r>
          <a:r>
            <a:rPr lang="en-US" altLang="ja-JP" sz="1400">
              <a:latin typeface="+mn-lt"/>
              <a:ea typeface="+mn-ea"/>
              <a:cs typeface="+mn-cs"/>
            </a:rPr>
            <a:t>H22</a:t>
          </a:r>
          <a:r>
            <a:rPr lang="ja-JP" altLang="ja-JP" sz="1400">
              <a:latin typeface="+mn-lt"/>
              <a:ea typeface="+mn-ea"/>
              <a:cs typeface="+mn-cs"/>
            </a:rPr>
            <a:t>年度～</a:t>
          </a:r>
          <a:r>
            <a:rPr lang="en-US" altLang="ja-JP" sz="1400">
              <a:latin typeface="+mn-lt"/>
              <a:ea typeface="+mn-ea"/>
              <a:cs typeface="+mn-cs"/>
            </a:rPr>
            <a:t>H26</a:t>
          </a:r>
          <a:r>
            <a:rPr lang="ja-JP" altLang="ja-JP" sz="1400">
              <a:latin typeface="+mn-lt"/>
              <a:ea typeface="+mn-ea"/>
              <a:cs typeface="+mn-cs"/>
            </a:rPr>
            <a:t>年度の</a:t>
          </a:r>
          <a:r>
            <a:rPr lang="en-US" altLang="ja-JP" sz="1400">
              <a:latin typeface="+mn-lt"/>
              <a:ea typeface="+mn-ea"/>
              <a:cs typeface="+mn-cs"/>
            </a:rPr>
            <a:t>5</a:t>
          </a:r>
          <a:r>
            <a:rPr lang="ja-JP" altLang="ja-JP" sz="1400">
              <a:latin typeface="+mn-lt"/>
              <a:ea typeface="+mn-ea"/>
              <a:cs typeface="+mn-cs"/>
            </a:rPr>
            <a:t>年間で</a:t>
          </a:r>
          <a:r>
            <a:rPr lang="en-US" altLang="ja-JP" sz="1400" u="none">
              <a:latin typeface="+mn-lt"/>
              <a:ea typeface="+mn-ea"/>
              <a:cs typeface="+mn-cs"/>
            </a:rPr>
            <a:t>1</a:t>
          </a:r>
          <a:r>
            <a:rPr lang="ja-JP" altLang="ja-JP" sz="1400" u="none">
              <a:latin typeface="+mn-lt"/>
              <a:ea typeface="+mn-ea"/>
              <a:cs typeface="+mn-cs"/>
            </a:rPr>
            <a:t>億</a:t>
          </a:r>
          <a:r>
            <a:rPr lang="en-US" altLang="ja-JP" sz="1400" u="none">
              <a:latin typeface="+mn-lt"/>
              <a:ea typeface="+mn-ea"/>
              <a:cs typeface="+mn-cs"/>
            </a:rPr>
            <a:t>9,600</a:t>
          </a:r>
          <a:r>
            <a:rPr lang="ja-JP" altLang="ja-JP" sz="1400" u="none">
              <a:latin typeface="+mn-lt"/>
              <a:ea typeface="+mn-ea"/>
              <a:cs typeface="+mn-cs"/>
            </a:rPr>
            <a:t>万円</a:t>
          </a:r>
          <a:r>
            <a:rPr lang="ja-JP" altLang="ja-JP" sz="1400">
              <a:latin typeface="+mn-lt"/>
              <a:ea typeface="+mn-ea"/>
              <a:cs typeface="+mn-cs"/>
            </a:rPr>
            <a:t>の効果額を見込む）により、類似団体平均を</a:t>
          </a:r>
          <a:r>
            <a:rPr lang="en-US" altLang="ja-JP" sz="1400">
              <a:latin typeface="+mn-lt"/>
              <a:ea typeface="+mn-ea"/>
              <a:cs typeface="+mn-cs"/>
            </a:rPr>
            <a:t>3.3</a:t>
          </a:r>
          <a:r>
            <a:rPr lang="ja-JP" altLang="ja-JP" sz="1400">
              <a:latin typeface="+mn-lt"/>
              <a:ea typeface="+mn-ea"/>
              <a:cs typeface="+mn-cs"/>
            </a:rPr>
            <a:t>下回っている。なお、補助金の見直しは検討委員会を設けて</a:t>
          </a:r>
          <a:r>
            <a:rPr lang="en-US" altLang="ja-JP" sz="1400">
              <a:latin typeface="+mn-lt"/>
              <a:ea typeface="+mn-ea"/>
              <a:cs typeface="+mn-cs"/>
            </a:rPr>
            <a:t>3</a:t>
          </a:r>
          <a:r>
            <a:rPr lang="ja-JP" altLang="ja-JP" sz="1400">
              <a:latin typeface="+mn-lt"/>
              <a:ea typeface="+mn-ea"/>
              <a:cs typeface="+mn-cs"/>
            </a:rPr>
            <a:t>年に</a:t>
          </a:r>
          <a:r>
            <a:rPr lang="en-US" altLang="ja-JP" sz="1400">
              <a:latin typeface="+mn-lt"/>
              <a:ea typeface="+mn-ea"/>
              <a:cs typeface="+mn-cs"/>
            </a:rPr>
            <a:t>1</a:t>
          </a:r>
          <a:r>
            <a:rPr lang="ja-JP" altLang="ja-JP" sz="1400">
              <a:latin typeface="+mn-lt"/>
              <a:ea typeface="+mn-ea"/>
              <a:cs typeface="+mn-cs"/>
            </a:rPr>
            <a:t>度行っており、今後もその時々の社会情勢に沿った見直しや廃止を行う方針である。</a:t>
          </a:r>
          <a:endParaRPr lang="ja-JP" altLang="en-US" sz="20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29</xdr:row>
      <xdr:rowOff>142875</xdr:rowOff>
    </xdr:from>
    <xdr:ext cx="190500" cy="171450"/>
    <xdr:sp macro="" textlink="">
      <xdr:nvSpPr>
        <xdr:cNvPr id="11556" name="Text Box 292"/>
        <xdr:cNvSpPr txBox="1">
          <a:spLocks noChangeArrowheads="1"/>
        </xdr:cNvSpPr>
      </xdr:nvSpPr>
      <xdr:spPr bwMode="auto">
        <a:xfrm>
          <a:off x="12449175" y="5114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44</xdr:row>
      <xdr:rowOff>9525</xdr:rowOff>
    </xdr:from>
    <xdr:to>
      <xdr:col>24</xdr:col>
      <xdr:colOff>590550</xdr:colOff>
      <xdr:row>44</xdr:row>
      <xdr:rowOff>9525</xdr:rowOff>
    </xdr:to>
    <xdr:sp macro="" textlink="">
      <xdr:nvSpPr>
        <xdr:cNvPr id="11557" name="Line 293"/>
        <xdr:cNvSpPr>
          <a:spLocks noChangeShapeType="1"/>
        </xdr:cNvSpPr>
      </xdr:nvSpPr>
      <xdr:spPr bwMode="auto">
        <a:xfrm>
          <a:off x="12449175" y="7553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43</xdr:row>
      <xdr:rowOff>66675</xdr:rowOff>
    </xdr:from>
    <xdr:to>
      <xdr:col>18</xdr:col>
      <xdr:colOff>76200</xdr:colOff>
      <xdr:row>44</xdr:row>
      <xdr:rowOff>104775</xdr:rowOff>
    </xdr:to>
    <xdr:sp macro="" textlink="">
      <xdr:nvSpPr>
        <xdr:cNvPr id="11558" name="Text Box 294"/>
        <xdr:cNvSpPr txBox="1">
          <a:spLocks noChangeArrowheads="1"/>
        </xdr:cNvSpPr>
      </xdr:nvSpPr>
      <xdr:spPr bwMode="auto">
        <a:xfrm>
          <a:off x="11934825" y="7439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a:t>
          </a:r>
        </a:p>
      </xdr:txBody>
    </xdr:sp>
    <xdr:clientData/>
  </xdr:twoCellAnchor>
  <xdr:twoCellAnchor>
    <xdr:from>
      <xdr:col>18</xdr:col>
      <xdr:colOff>85725</xdr:colOff>
      <xdr:row>41</xdr:row>
      <xdr:rowOff>66675</xdr:rowOff>
    </xdr:from>
    <xdr:to>
      <xdr:col>24</xdr:col>
      <xdr:colOff>590550</xdr:colOff>
      <xdr:row>41</xdr:row>
      <xdr:rowOff>66675</xdr:rowOff>
    </xdr:to>
    <xdr:sp macro="" textlink="">
      <xdr:nvSpPr>
        <xdr:cNvPr id="11559" name="Line 295"/>
        <xdr:cNvSpPr>
          <a:spLocks noChangeShapeType="1"/>
        </xdr:cNvSpPr>
      </xdr:nvSpPr>
      <xdr:spPr bwMode="auto">
        <a:xfrm>
          <a:off x="12449175" y="70961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40</xdr:row>
      <xdr:rowOff>123825</xdr:rowOff>
    </xdr:from>
    <xdr:to>
      <xdr:col>18</xdr:col>
      <xdr:colOff>76200</xdr:colOff>
      <xdr:row>41</xdr:row>
      <xdr:rowOff>161925</xdr:rowOff>
    </xdr:to>
    <xdr:sp macro="" textlink="">
      <xdr:nvSpPr>
        <xdr:cNvPr id="11560" name="Text Box 296"/>
        <xdr:cNvSpPr txBox="1">
          <a:spLocks noChangeArrowheads="1"/>
        </xdr:cNvSpPr>
      </xdr:nvSpPr>
      <xdr:spPr bwMode="auto">
        <a:xfrm>
          <a:off x="11934825" y="69818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18</xdr:col>
      <xdr:colOff>85725</xdr:colOff>
      <xdr:row>38</xdr:row>
      <xdr:rowOff>123825</xdr:rowOff>
    </xdr:from>
    <xdr:to>
      <xdr:col>24</xdr:col>
      <xdr:colOff>590550</xdr:colOff>
      <xdr:row>38</xdr:row>
      <xdr:rowOff>123825</xdr:rowOff>
    </xdr:to>
    <xdr:sp macro="" textlink="">
      <xdr:nvSpPr>
        <xdr:cNvPr id="11561" name="Line 297"/>
        <xdr:cNvSpPr>
          <a:spLocks noChangeShapeType="1"/>
        </xdr:cNvSpPr>
      </xdr:nvSpPr>
      <xdr:spPr bwMode="auto">
        <a:xfrm>
          <a:off x="12449175" y="66389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38</xdr:row>
      <xdr:rowOff>9525</xdr:rowOff>
    </xdr:from>
    <xdr:to>
      <xdr:col>18</xdr:col>
      <xdr:colOff>76200</xdr:colOff>
      <xdr:row>39</xdr:row>
      <xdr:rowOff>47625</xdr:rowOff>
    </xdr:to>
    <xdr:sp macro="" textlink="">
      <xdr:nvSpPr>
        <xdr:cNvPr id="11562" name="Text Box 298"/>
        <xdr:cNvSpPr txBox="1">
          <a:spLocks noChangeArrowheads="1"/>
        </xdr:cNvSpPr>
      </xdr:nvSpPr>
      <xdr:spPr bwMode="auto">
        <a:xfrm>
          <a:off x="11934825" y="65246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36</xdr:row>
      <xdr:rowOff>9525</xdr:rowOff>
    </xdr:from>
    <xdr:to>
      <xdr:col>24</xdr:col>
      <xdr:colOff>590550</xdr:colOff>
      <xdr:row>36</xdr:row>
      <xdr:rowOff>9525</xdr:rowOff>
    </xdr:to>
    <xdr:sp macro="" textlink="">
      <xdr:nvSpPr>
        <xdr:cNvPr id="11563" name="Line 299"/>
        <xdr:cNvSpPr>
          <a:spLocks noChangeShapeType="1"/>
        </xdr:cNvSpPr>
      </xdr:nvSpPr>
      <xdr:spPr bwMode="auto">
        <a:xfrm>
          <a:off x="12449175" y="61817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35</xdr:row>
      <xdr:rowOff>66675</xdr:rowOff>
    </xdr:from>
    <xdr:to>
      <xdr:col>18</xdr:col>
      <xdr:colOff>76200</xdr:colOff>
      <xdr:row>36</xdr:row>
      <xdr:rowOff>104775</xdr:rowOff>
    </xdr:to>
    <xdr:sp macro="" textlink="">
      <xdr:nvSpPr>
        <xdr:cNvPr id="11564" name="Text Box 300"/>
        <xdr:cNvSpPr txBox="1">
          <a:spLocks noChangeArrowheads="1"/>
        </xdr:cNvSpPr>
      </xdr:nvSpPr>
      <xdr:spPr bwMode="auto">
        <a:xfrm>
          <a:off x="11934825" y="60674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33</xdr:row>
      <xdr:rowOff>66675</xdr:rowOff>
    </xdr:from>
    <xdr:to>
      <xdr:col>24</xdr:col>
      <xdr:colOff>590550</xdr:colOff>
      <xdr:row>33</xdr:row>
      <xdr:rowOff>66675</xdr:rowOff>
    </xdr:to>
    <xdr:sp macro="" textlink="">
      <xdr:nvSpPr>
        <xdr:cNvPr id="11565" name="Line 301"/>
        <xdr:cNvSpPr>
          <a:spLocks noChangeShapeType="1"/>
        </xdr:cNvSpPr>
      </xdr:nvSpPr>
      <xdr:spPr bwMode="auto">
        <a:xfrm>
          <a:off x="12449175" y="57245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32</xdr:row>
      <xdr:rowOff>123825</xdr:rowOff>
    </xdr:from>
    <xdr:to>
      <xdr:col>18</xdr:col>
      <xdr:colOff>76200</xdr:colOff>
      <xdr:row>33</xdr:row>
      <xdr:rowOff>161925</xdr:rowOff>
    </xdr:to>
    <xdr:sp macro="" textlink="">
      <xdr:nvSpPr>
        <xdr:cNvPr id="11566" name="Text Box 302"/>
        <xdr:cNvSpPr txBox="1">
          <a:spLocks noChangeArrowheads="1"/>
        </xdr:cNvSpPr>
      </xdr:nvSpPr>
      <xdr:spPr bwMode="auto">
        <a:xfrm>
          <a:off x="11934825" y="56102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30</xdr:row>
      <xdr:rowOff>123825</xdr:rowOff>
    </xdr:from>
    <xdr:to>
      <xdr:col>24</xdr:col>
      <xdr:colOff>590550</xdr:colOff>
      <xdr:row>30</xdr:row>
      <xdr:rowOff>123825</xdr:rowOff>
    </xdr:to>
    <xdr:sp macro="" textlink="">
      <xdr:nvSpPr>
        <xdr:cNvPr id="11567" name="Line 303"/>
        <xdr:cNvSpPr>
          <a:spLocks noChangeShapeType="1"/>
        </xdr:cNvSpPr>
      </xdr:nvSpPr>
      <xdr:spPr bwMode="auto">
        <a:xfrm>
          <a:off x="12449175" y="5267325"/>
          <a:ext cx="4619625" cy="0"/>
        </a:xfrm>
        <a:prstGeom prst="line">
          <a:avLst/>
        </a:prstGeom>
        <a:noFill/>
        <a:ln w="9525">
          <a:solidFill>
            <a:srgbClr val="C0C0C0"/>
          </a:solidFill>
          <a:round/>
          <a:headEnd/>
          <a:tailEnd/>
        </a:ln>
      </xdr:spPr>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11568" name="補助費等グラフ枠"/>
        <xdr:cNvSpPr>
          <a:spLocks noChangeArrowheads="1"/>
        </xdr:cNvSpPr>
      </xdr:nvSpPr>
      <xdr:spPr bwMode="auto">
        <a:xfrm>
          <a:off x="12449175" y="5267325"/>
          <a:ext cx="4619625" cy="2286000"/>
        </a:xfrm>
        <a:prstGeom prst="rect">
          <a:avLst/>
        </a:prstGeom>
        <a:noFill/>
        <a:ln w="19050">
          <a:solidFill>
            <a:srgbClr val="000000"/>
          </a:solidFill>
          <a:miter lim="800000"/>
          <a:headEnd/>
          <a:tailEnd/>
        </a:ln>
      </xdr:spPr>
    </xdr:sp>
    <xdr:clientData/>
  </xdr:twoCellAnchor>
  <xdr:twoCellAnchor>
    <xdr:from>
      <xdr:col>24</xdr:col>
      <xdr:colOff>28575</xdr:colOff>
      <xdr:row>34</xdr:row>
      <xdr:rowOff>95250</xdr:rowOff>
    </xdr:from>
    <xdr:to>
      <xdr:col>24</xdr:col>
      <xdr:colOff>28575</xdr:colOff>
      <xdr:row>40</xdr:row>
      <xdr:rowOff>38100</xdr:rowOff>
    </xdr:to>
    <xdr:sp macro="" textlink="">
      <xdr:nvSpPr>
        <xdr:cNvPr id="11569" name="Line 305"/>
        <xdr:cNvSpPr>
          <a:spLocks noChangeShapeType="1"/>
        </xdr:cNvSpPr>
      </xdr:nvSpPr>
      <xdr:spPr bwMode="auto">
        <a:xfrm flipV="1">
          <a:off x="16506825" y="5924550"/>
          <a:ext cx="0" cy="971550"/>
        </a:xfrm>
        <a:prstGeom prst="line">
          <a:avLst/>
        </a:prstGeom>
        <a:noFill/>
        <a:ln w="31750">
          <a:solidFill>
            <a:srgbClr val="808080"/>
          </a:solidFill>
          <a:round/>
          <a:headEnd/>
          <a:tailEnd/>
        </a:ln>
      </xdr:spPr>
    </xdr:sp>
    <xdr:clientData/>
  </xdr:twoCellAnchor>
  <xdr:twoCellAnchor editAs="oneCell">
    <xdr:from>
      <xdr:col>24</xdr:col>
      <xdr:colOff>123825</xdr:colOff>
      <xdr:row>40</xdr:row>
      <xdr:rowOff>38100</xdr:rowOff>
    </xdr:from>
    <xdr:to>
      <xdr:col>25</xdr:col>
      <xdr:colOff>200025</xdr:colOff>
      <xdr:row>41</xdr:row>
      <xdr:rowOff>76200</xdr:rowOff>
    </xdr:to>
    <xdr:sp macro="" textlink="">
      <xdr:nvSpPr>
        <xdr:cNvPr id="11570" name="補助費等最小値テキスト"/>
        <xdr:cNvSpPr txBox="1">
          <a:spLocks noChangeArrowheads="1"/>
        </xdr:cNvSpPr>
      </xdr:nvSpPr>
      <xdr:spPr bwMode="auto">
        <a:xfrm>
          <a:off x="16602075" y="68961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25.5</a:t>
          </a:r>
        </a:p>
      </xdr:txBody>
    </xdr:sp>
    <xdr:clientData/>
  </xdr:twoCellAnchor>
  <xdr:twoCellAnchor>
    <xdr:from>
      <xdr:col>23</xdr:col>
      <xdr:colOff>628650</xdr:colOff>
      <xdr:row>40</xdr:row>
      <xdr:rowOff>38100</xdr:rowOff>
    </xdr:from>
    <xdr:to>
      <xdr:col>24</xdr:col>
      <xdr:colOff>123825</xdr:colOff>
      <xdr:row>40</xdr:row>
      <xdr:rowOff>38100</xdr:rowOff>
    </xdr:to>
    <xdr:sp macro="" textlink="">
      <xdr:nvSpPr>
        <xdr:cNvPr id="11571" name="Line 307"/>
        <xdr:cNvSpPr>
          <a:spLocks noChangeShapeType="1"/>
        </xdr:cNvSpPr>
      </xdr:nvSpPr>
      <xdr:spPr bwMode="auto">
        <a:xfrm>
          <a:off x="16421100" y="6896100"/>
          <a:ext cx="180975" cy="0"/>
        </a:xfrm>
        <a:prstGeom prst="line">
          <a:avLst/>
        </a:prstGeom>
        <a:noFill/>
        <a:ln w="19050">
          <a:solidFill>
            <a:srgbClr val="000000"/>
          </a:solidFill>
          <a:round/>
          <a:headEnd/>
          <a:tailEnd/>
        </a:ln>
      </xdr:spPr>
    </xdr:sp>
    <xdr:clientData/>
  </xdr:twoCellAnchor>
  <xdr:twoCellAnchor editAs="oneCell">
    <xdr:from>
      <xdr:col>24</xdr:col>
      <xdr:colOff>123825</xdr:colOff>
      <xdr:row>33</xdr:row>
      <xdr:rowOff>38100</xdr:rowOff>
    </xdr:from>
    <xdr:to>
      <xdr:col>25</xdr:col>
      <xdr:colOff>200025</xdr:colOff>
      <xdr:row>34</xdr:row>
      <xdr:rowOff>76200</xdr:rowOff>
    </xdr:to>
    <xdr:sp macro="" textlink="">
      <xdr:nvSpPr>
        <xdr:cNvPr id="11572" name="補助費等最大値テキスト"/>
        <xdr:cNvSpPr txBox="1">
          <a:spLocks noChangeArrowheads="1"/>
        </xdr:cNvSpPr>
      </xdr:nvSpPr>
      <xdr:spPr bwMode="auto">
        <a:xfrm>
          <a:off x="16602075" y="56959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4.4</a:t>
          </a:r>
        </a:p>
      </xdr:txBody>
    </xdr:sp>
    <xdr:clientData/>
  </xdr:twoCellAnchor>
  <xdr:twoCellAnchor>
    <xdr:from>
      <xdr:col>23</xdr:col>
      <xdr:colOff>628650</xdr:colOff>
      <xdr:row>34</xdr:row>
      <xdr:rowOff>95250</xdr:rowOff>
    </xdr:from>
    <xdr:to>
      <xdr:col>24</xdr:col>
      <xdr:colOff>123825</xdr:colOff>
      <xdr:row>34</xdr:row>
      <xdr:rowOff>95250</xdr:rowOff>
    </xdr:to>
    <xdr:sp macro="" textlink="">
      <xdr:nvSpPr>
        <xdr:cNvPr id="11573" name="Line 309"/>
        <xdr:cNvSpPr>
          <a:spLocks noChangeShapeType="1"/>
        </xdr:cNvSpPr>
      </xdr:nvSpPr>
      <xdr:spPr bwMode="auto">
        <a:xfrm>
          <a:off x="16421100" y="5924550"/>
          <a:ext cx="180975" cy="0"/>
        </a:xfrm>
        <a:prstGeom prst="line">
          <a:avLst/>
        </a:prstGeom>
        <a:noFill/>
        <a:ln w="19050">
          <a:solidFill>
            <a:srgbClr val="000000"/>
          </a:solidFill>
          <a:round/>
          <a:headEnd/>
          <a:tailEnd/>
        </a:ln>
      </xdr:spPr>
    </xdr:sp>
    <xdr:clientData/>
  </xdr:twoCellAnchor>
  <xdr:twoCellAnchor>
    <xdr:from>
      <xdr:col>22</xdr:col>
      <xdr:colOff>561975</xdr:colOff>
      <xdr:row>35</xdr:row>
      <xdr:rowOff>104775</xdr:rowOff>
    </xdr:from>
    <xdr:to>
      <xdr:col>24</xdr:col>
      <xdr:colOff>28575</xdr:colOff>
      <xdr:row>35</xdr:row>
      <xdr:rowOff>142875</xdr:rowOff>
    </xdr:to>
    <xdr:sp macro="" textlink="">
      <xdr:nvSpPr>
        <xdr:cNvPr id="11574" name="Line 310"/>
        <xdr:cNvSpPr>
          <a:spLocks noChangeShapeType="1"/>
        </xdr:cNvSpPr>
      </xdr:nvSpPr>
      <xdr:spPr bwMode="auto">
        <a:xfrm flipV="1">
          <a:off x="15668625" y="6105525"/>
          <a:ext cx="838200" cy="38100"/>
        </a:xfrm>
        <a:prstGeom prst="line">
          <a:avLst/>
        </a:prstGeom>
        <a:noFill/>
        <a:ln w="6350">
          <a:solidFill>
            <a:srgbClr val="FF0000"/>
          </a:solidFill>
          <a:round/>
          <a:headEnd/>
          <a:tailEnd/>
        </a:ln>
      </xdr:spPr>
    </xdr:sp>
    <xdr:clientData/>
  </xdr:twoCellAnchor>
  <xdr:twoCellAnchor editAs="oneCell">
    <xdr:from>
      <xdr:col>24</xdr:col>
      <xdr:colOff>123825</xdr:colOff>
      <xdr:row>36</xdr:row>
      <xdr:rowOff>38100</xdr:rowOff>
    </xdr:from>
    <xdr:to>
      <xdr:col>25</xdr:col>
      <xdr:colOff>200025</xdr:colOff>
      <xdr:row>37</xdr:row>
      <xdr:rowOff>76200</xdr:rowOff>
    </xdr:to>
    <xdr:sp macro="" textlink="">
      <xdr:nvSpPr>
        <xdr:cNvPr id="11575" name="補助費等平均値テキスト"/>
        <xdr:cNvSpPr txBox="1">
          <a:spLocks noChangeArrowheads="1"/>
        </xdr:cNvSpPr>
      </xdr:nvSpPr>
      <xdr:spPr bwMode="auto">
        <a:xfrm>
          <a:off x="16602075" y="62103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11.6</a:t>
          </a:r>
        </a:p>
      </xdr:txBody>
    </xdr:sp>
    <xdr:clientData/>
  </xdr:twoCellAnchor>
  <xdr:twoCellAnchor>
    <xdr:from>
      <xdr:col>23</xdr:col>
      <xdr:colOff>666750</xdr:colOff>
      <xdr:row>36</xdr:row>
      <xdr:rowOff>38100</xdr:rowOff>
    </xdr:from>
    <xdr:to>
      <xdr:col>24</xdr:col>
      <xdr:colOff>85725</xdr:colOff>
      <xdr:row>36</xdr:row>
      <xdr:rowOff>133350</xdr:rowOff>
    </xdr:to>
    <xdr:sp macro="" textlink="">
      <xdr:nvSpPr>
        <xdr:cNvPr id="11576" name="AutoShape 312"/>
        <xdr:cNvSpPr>
          <a:spLocks noChangeArrowheads="1"/>
        </xdr:cNvSpPr>
      </xdr:nvSpPr>
      <xdr:spPr bwMode="auto">
        <a:xfrm>
          <a:off x="16459200" y="621030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35</xdr:row>
      <xdr:rowOff>142875</xdr:rowOff>
    </xdr:from>
    <xdr:to>
      <xdr:col>22</xdr:col>
      <xdr:colOff>561975</xdr:colOff>
      <xdr:row>35</xdr:row>
      <xdr:rowOff>142875</xdr:rowOff>
    </xdr:to>
    <xdr:sp macro="" textlink="">
      <xdr:nvSpPr>
        <xdr:cNvPr id="11577" name="Line 313"/>
        <xdr:cNvSpPr>
          <a:spLocks noChangeShapeType="1"/>
        </xdr:cNvSpPr>
      </xdr:nvSpPr>
      <xdr:spPr bwMode="auto">
        <a:xfrm flipV="1">
          <a:off x="14782800" y="6143625"/>
          <a:ext cx="885825" cy="0"/>
        </a:xfrm>
        <a:prstGeom prst="line">
          <a:avLst/>
        </a:prstGeom>
        <a:noFill/>
        <a:ln w="6350">
          <a:solidFill>
            <a:srgbClr val="FF0000"/>
          </a:solidFill>
          <a:round/>
          <a:headEnd/>
          <a:tailEnd/>
        </a:ln>
      </xdr:spPr>
    </xdr:sp>
    <xdr:clientData/>
  </xdr:twoCellAnchor>
  <xdr:twoCellAnchor>
    <xdr:from>
      <xdr:col>22</xdr:col>
      <xdr:colOff>514350</xdr:colOff>
      <xdr:row>36</xdr:row>
      <xdr:rowOff>38100</xdr:rowOff>
    </xdr:from>
    <xdr:to>
      <xdr:col>22</xdr:col>
      <xdr:colOff>619125</xdr:colOff>
      <xdr:row>36</xdr:row>
      <xdr:rowOff>142875</xdr:rowOff>
    </xdr:to>
    <xdr:sp macro="" textlink="">
      <xdr:nvSpPr>
        <xdr:cNvPr id="11578" name="AutoShape 314"/>
        <xdr:cNvSpPr>
          <a:spLocks noChangeArrowheads="1"/>
        </xdr:cNvSpPr>
      </xdr:nvSpPr>
      <xdr:spPr bwMode="auto">
        <a:xfrm>
          <a:off x="15621000" y="62103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36</xdr:row>
      <xdr:rowOff>152400</xdr:rowOff>
    </xdr:from>
    <xdr:to>
      <xdr:col>23</xdr:col>
      <xdr:colOff>228600</xdr:colOff>
      <xdr:row>38</xdr:row>
      <xdr:rowOff>19050</xdr:rowOff>
    </xdr:to>
    <xdr:sp macro="" textlink="">
      <xdr:nvSpPr>
        <xdr:cNvPr id="11579" name="Text Box 315"/>
        <xdr:cNvSpPr txBox="1">
          <a:spLocks noChangeArrowheads="1"/>
        </xdr:cNvSpPr>
      </xdr:nvSpPr>
      <xdr:spPr bwMode="auto">
        <a:xfrm>
          <a:off x="15287625" y="63246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11.7</a:t>
          </a:r>
        </a:p>
      </xdr:txBody>
    </xdr:sp>
    <xdr:clientData/>
  </xdr:twoCellAnchor>
  <xdr:twoCellAnchor>
    <xdr:from>
      <xdr:col>20</xdr:col>
      <xdr:colOff>161925</xdr:colOff>
      <xdr:row>35</xdr:row>
      <xdr:rowOff>142875</xdr:rowOff>
    </xdr:from>
    <xdr:to>
      <xdr:col>21</xdr:col>
      <xdr:colOff>361950</xdr:colOff>
      <xdr:row>36</xdr:row>
      <xdr:rowOff>19050</xdr:rowOff>
    </xdr:to>
    <xdr:sp macro="" textlink="">
      <xdr:nvSpPr>
        <xdr:cNvPr id="11580" name="Line 316"/>
        <xdr:cNvSpPr>
          <a:spLocks noChangeShapeType="1"/>
        </xdr:cNvSpPr>
      </xdr:nvSpPr>
      <xdr:spPr bwMode="auto">
        <a:xfrm flipV="1">
          <a:off x="13896975" y="6143625"/>
          <a:ext cx="885825" cy="47625"/>
        </a:xfrm>
        <a:prstGeom prst="line">
          <a:avLst/>
        </a:prstGeom>
        <a:noFill/>
        <a:ln w="6350">
          <a:solidFill>
            <a:srgbClr val="FF0000"/>
          </a:solidFill>
          <a:round/>
          <a:headEnd/>
          <a:tailEnd/>
        </a:ln>
      </xdr:spPr>
    </xdr:sp>
    <xdr:clientData/>
  </xdr:twoCellAnchor>
  <xdr:twoCellAnchor>
    <xdr:from>
      <xdr:col>21</xdr:col>
      <xdr:colOff>314325</xdr:colOff>
      <xdr:row>36</xdr:row>
      <xdr:rowOff>76200</xdr:rowOff>
    </xdr:from>
    <xdr:to>
      <xdr:col>21</xdr:col>
      <xdr:colOff>409575</xdr:colOff>
      <xdr:row>37</xdr:row>
      <xdr:rowOff>9525</xdr:rowOff>
    </xdr:to>
    <xdr:sp macro="" textlink="">
      <xdr:nvSpPr>
        <xdr:cNvPr id="11581" name="AutoShape 317"/>
        <xdr:cNvSpPr>
          <a:spLocks noChangeArrowheads="1"/>
        </xdr:cNvSpPr>
      </xdr:nvSpPr>
      <xdr:spPr bwMode="auto">
        <a:xfrm>
          <a:off x="14735175" y="62484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37</xdr:row>
      <xdr:rowOff>19050</xdr:rowOff>
    </xdr:from>
    <xdr:to>
      <xdr:col>22</xdr:col>
      <xdr:colOff>57150</xdr:colOff>
      <xdr:row>38</xdr:row>
      <xdr:rowOff>57150</xdr:rowOff>
    </xdr:to>
    <xdr:sp macro="" textlink="">
      <xdr:nvSpPr>
        <xdr:cNvPr id="11582" name="Text Box 318"/>
        <xdr:cNvSpPr txBox="1">
          <a:spLocks noChangeArrowheads="1"/>
        </xdr:cNvSpPr>
      </xdr:nvSpPr>
      <xdr:spPr bwMode="auto">
        <a:xfrm>
          <a:off x="14401800" y="6362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12.5</a:t>
          </a:r>
        </a:p>
      </xdr:txBody>
    </xdr:sp>
    <xdr:clientData/>
  </xdr:twoCellAnchor>
  <xdr:twoCellAnchor>
    <xdr:from>
      <xdr:col>18</xdr:col>
      <xdr:colOff>638175</xdr:colOff>
      <xdr:row>36</xdr:row>
      <xdr:rowOff>19050</xdr:rowOff>
    </xdr:from>
    <xdr:to>
      <xdr:col>20</xdr:col>
      <xdr:colOff>161925</xdr:colOff>
      <xdr:row>36</xdr:row>
      <xdr:rowOff>47625</xdr:rowOff>
    </xdr:to>
    <xdr:sp macro="" textlink="">
      <xdr:nvSpPr>
        <xdr:cNvPr id="11583" name="Line 319"/>
        <xdr:cNvSpPr>
          <a:spLocks noChangeShapeType="1"/>
        </xdr:cNvSpPr>
      </xdr:nvSpPr>
      <xdr:spPr bwMode="auto">
        <a:xfrm flipV="1">
          <a:off x="13001625" y="6191250"/>
          <a:ext cx="895350" cy="28575"/>
        </a:xfrm>
        <a:prstGeom prst="line">
          <a:avLst/>
        </a:prstGeom>
        <a:noFill/>
        <a:ln w="6350">
          <a:solidFill>
            <a:srgbClr val="FF0000"/>
          </a:solidFill>
          <a:round/>
          <a:headEnd/>
          <a:tailEnd/>
        </a:ln>
      </xdr:spPr>
    </xdr:sp>
    <xdr:clientData/>
  </xdr:twoCellAnchor>
  <xdr:twoCellAnchor>
    <xdr:from>
      <xdr:col>20</xdr:col>
      <xdr:colOff>104775</xdr:colOff>
      <xdr:row>36</xdr:row>
      <xdr:rowOff>142875</xdr:rowOff>
    </xdr:from>
    <xdr:to>
      <xdr:col>20</xdr:col>
      <xdr:colOff>209550</xdr:colOff>
      <xdr:row>37</xdr:row>
      <xdr:rowOff>66675</xdr:rowOff>
    </xdr:to>
    <xdr:sp macro="" textlink="">
      <xdr:nvSpPr>
        <xdr:cNvPr id="11584" name="AutoShape 320"/>
        <xdr:cNvSpPr>
          <a:spLocks noChangeArrowheads="1"/>
        </xdr:cNvSpPr>
      </xdr:nvSpPr>
      <xdr:spPr bwMode="auto">
        <a:xfrm>
          <a:off x="13839825" y="63150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37</xdr:row>
      <xdr:rowOff>85725</xdr:rowOff>
    </xdr:from>
    <xdr:to>
      <xdr:col>20</xdr:col>
      <xdr:colOff>542925</xdr:colOff>
      <xdr:row>38</xdr:row>
      <xdr:rowOff>123825</xdr:rowOff>
    </xdr:to>
    <xdr:sp macro="" textlink="">
      <xdr:nvSpPr>
        <xdr:cNvPr id="11585" name="Text Box 321"/>
        <xdr:cNvSpPr txBox="1">
          <a:spLocks noChangeArrowheads="1"/>
        </xdr:cNvSpPr>
      </xdr:nvSpPr>
      <xdr:spPr bwMode="auto">
        <a:xfrm>
          <a:off x="13515975" y="6429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13.9</a:t>
          </a:r>
        </a:p>
      </xdr:txBody>
    </xdr:sp>
    <xdr:clientData/>
  </xdr:twoCellAnchor>
  <xdr:twoCellAnchor>
    <xdr:from>
      <xdr:col>18</xdr:col>
      <xdr:colOff>590550</xdr:colOff>
      <xdr:row>36</xdr:row>
      <xdr:rowOff>85725</xdr:rowOff>
    </xdr:from>
    <xdr:to>
      <xdr:col>19</xdr:col>
      <xdr:colOff>9525</xdr:colOff>
      <xdr:row>37</xdr:row>
      <xdr:rowOff>19050</xdr:rowOff>
    </xdr:to>
    <xdr:sp macro="" textlink="">
      <xdr:nvSpPr>
        <xdr:cNvPr id="11586" name="AutoShape 322"/>
        <xdr:cNvSpPr>
          <a:spLocks noChangeArrowheads="1"/>
        </xdr:cNvSpPr>
      </xdr:nvSpPr>
      <xdr:spPr bwMode="auto">
        <a:xfrm>
          <a:off x="12954000" y="62579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37</xdr:row>
      <xdr:rowOff>28575</xdr:rowOff>
    </xdr:from>
    <xdr:to>
      <xdr:col>19</xdr:col>
      <xdr:colOff>333375</xdr:colOff>
      <xdr:row>38</xdr:row>
      <xdr:rowOff>66675</xdr:rowOff>
    </xdr:to>
    <xdr:sp macro="" textlink="">
      <xdr:nvSpPr>
        <xdr:cNvPr id="11587" name="Text Box 323"/>
        <xdr:cNvSpPr txBox="1">
          <a:spLocks noChangeArrowheads="1"/>
        </xdr:cNvSpPr>
      </xdr:nvSpPr>
      <xdr:spPr bwMode="auto">
        <a:xfrm>
          <a:off x="12620625" y="63722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12.8</a:t>
          </a:r>
        </a:p>
      </xdr:txBody>
    </xdr:sp>
    <xdr:clientData/>
  </xdr:twoCellAnchor>
  <xdr:twoCellAnchor editAs="oneCell">
    <xdr:from>
      <xdr:col>23</xdr:col>
      <xdr:colOff>600075</xdr:colOff>
      <xdr:row>44</xdr:row>
      <xdr:rowOff>76200</xdr:rowOff>
    </xdr:from>
    <xdr:to>
      <xdr:col>24</xdr:col>
      <xdr:colOff>676275</xdr:colOff>
      <xdr:row>45</xdr:row>
      <xdr:rowOff>114300</xdr:rowOff>
    </xdr:to>
    <xdr:sp macro="" textlink="">
      <xdr:nvSpPr>
        <xdr:cNvPr id="11588" name="Text Box 324"/>
        <xdr:cNvSpPr txBox="1">
          <a:spLocks noChangeArrowheads="1"/>
        </xdr:cNvSpPr>
      </xdr:nvSpPr>
      <xdr:spPr bwMode="auto">
        <a:xfrm>
          <a:off x="163925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22</xdr:col>
      <xdr:colOff>447675</xdr:colOff>
      <xdr:row>44</xdr:row>
      <xdr:rowOff>76200</xdr:rowOff>
    </xdr:from>
    <xdr:to>
      <xdr:col>23</xdr:col>
      <xdr:colOff>523875</xdr:colOff>
      <xdr:row>45</xdr:row>
      <xdr:rowOff>114300</xdr:rowOff>
    </xdr:to>
    <xdr:sp macro="" textlink="">
      <xdr:nvSpPr>
        <xdr:cNvPr id="11589" name="Text Box 325"/>
        <xdr:cNvSpPr txBox="1">
          <a:spLocks noChangeArrowheads="1"/>
        </xdr:cNvSpPr>
      </xdr:nvSpPr>
      <xdr:spPr bwMode="auto">
        <a:xfrm>
          <a:off x="155543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21</xdr:col>
      <xdr:colOff>247650</xdr:colOff>
      <xdr:row>44</xdr:row>
      <xdr:rowOff>76200</xdr:rowOff>
    </xdr:from>
    <xdr:to>
      <xdr:col>22</xdr:col>
      <xdr:colOff>323850</xdr:colOff>
      <xdr:row>45</xdr:row>
      <xdr:rowOff>114300</xdr:rowOff>
    </xdr:to>
    <xdr:sp macro="" textlink="">
      <xdr:nvSpPr>
        <xdr:cNvPr id="11590" name="Text Box 326"/>
        <xdr:cNvSpPr txBox="1">
          <a:spLocks noChangeArrowheads="1"/>
        </xdr:cNvSpPr>
      </xdr:nvSpPr>
      <xdr:spPr bwMode="auto">
        <a:xfrm>
          <a:off x="14668500"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47625</xdr:colOff>
      <xdr:row>44</xdr:row>
      <xdr:rowOff>76200</xdr:rowOff>
    </xdr:from>
    <xdr:to>
      <xdr:col>21</xdr:col>
      <xdr:colOff>123825</xdr:colOff>
      <xdr:row>45</xdr:row>
      <xdr:rowOff>114300</xdr:rowOff>
    </xdr:to>
    <xdr:sp macro="" textlink="">
      <xdr:nvSpPr>
        <xdr:cNvPr id="11591" name="Text Box 327"/>
        <xdr:cNvSpPr txBox="1">
          <a:spLocks noChangeArrowheads="1"/>
        </xdr:cNvSpPr>
      </xdr:nvSpPr>
      <xdr:spPr bwMode="auto">
        <a:xfrm>
          <a:off x="137826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18</xdr:col>
      <xdr:colOff>523875</xdr:colOff>
      <xdr:row>44</xdr:row>
      <xdr:rowOff>76200</xdr:rowOff>
    </xdr:from>
    <xdr:to>
      <xdr:col>19</xdr:col>
      <xdr:colOff>600075</xdr:colOff>
      <xdr:row>45</xdr:row>
      <xdr:rowOff>114300</xdr:rowOff>
    </xdr:to>
    <xdr:sp macro="" textlink="">
      <xdr:nvSpPr>
        <xdr:cNvPr id="11592" name="Text Box 328"/>
        <xdr:cNvSpPr txBox="1">
          <a:spLocks noChangeArrowheads="1"/>
        </xdr:cNvSpPr>
      </xdr:nvSpPr>
      <xdr:spPr bwMode="auto">
        <a:xfrm>
          <a:off x="128873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23</xdr:col>
      <xdr:colOff>666750</xdr:colOff>
      <xdr:row>35</xdr:row>
      <xdr:rowOff>57150</xdr:rowOff>
    </xdr:from>
    <xdr:to>
      <xdr:col>24</xdr:col>
      <xdr:colOff>85725</xdr:colOff>
      <xdr:row>35</xdr:row>
      <xdr:rowOff>161925</xdr:rowOff>
    </xdr:to>
    <xdr:sp macro="" textlink="">
      <xdr:nvSpPr>
        <xdr:cNvPr id="11593" name="Oval 329"/>
        <xdr:cNvSpPr>
          <a:spLocks noChangeArrowheads="1"/>
        </xdr:cNvSpPr>
      </xdr:nvSpPr>
      <xdr:spPr bwMode="auto">
        <a:xfrm>
          <a:off x="16459200" y="6057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34</xdr:row>
      <xdr:rowOff>104775</xdr:rowOff>
    </xdr:from>
    <xdr:to>
      <xdr:col>25</xdr:col>
      <xdr:colOff>200025</xdr:colOff>
      <xdr:row>35</xdr:row>
      <xdr:rowOff>142875</xdr:rowOff>
    </xdr:to>
    <xdr:sp macro="" textlink="">
      <xdr:nvSpPr>
        <xdr:cNvPr id="11594" name="補助費等該当値テキスト"/>
        <xdr:cNvSpPr txBox="1">
          <a:spLocks noChangeArrowheads="1"/>
        </xdr:cNvSpPr>
      </xdr:nvSpPr>
      <xdr:spPr bwMode="auto">
        <a:xfrm>
          <a:off x="16602075" y="59340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8.3</a:t>
          </a:r>
        </a:p>
      </xdr:txBody>
    </xdr:sp>
    <xdr:clientData/>
  </xdr:twoCellAnchor>
  <xdr:twoCellAnchor>
    <xdr:from>
      <xdr:col>22</xdr:col>
      <xdr:colOff>514350</xdr:colOff>
      <xdr:row>35</xdr:row>
      <xdr:rowOff>85725</xdr:rowOff>
    </xdr:from>
    <xdr:to>
      <xdr:col>22</xdr:col>
      <xdr:colOff>619125</xdr:colOff>
      <xdr:row>36</xdr:row>
      <xdr:rowOff>19050</xdr:rowOff>
    </xdr:to>
    <xdr:sp macro="" textlink="">
      <xdr:nvSpPr>
        <xdr:cNvPr id="11595" name="Oval 331"/>
        <xdr:cNvSpPr>
          <a:spLocks noChangeArrowheads="1"/>
        </xdr:cNvSpPr>
      </xdr:nvSpPr>
      <xdr:spPr bwMode="auto">
        <a:xfrm>
          <a:off x="15621000" y="60864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34</xdr:row>
      <xdr:rowOff>57150</xdr:rowOff>
    </xdr:from>
    <xdr:to>
      <xdr:col>23</xdr:col>
      <xdr:colOff>228600</xdr:colOff>
      <xdr:row>35</xdr:row>
      <xdr:rowOff>95250</xdr:rowOff>
    </xdr:to>
    <xdr:sp macro="" textlink="">
      <xdr:nvSpPr>
        <xdr:cNvPr id="11596" name="Text Box 332"/>
        <xdr:cNvSpPr txBox="1">
          <a:spLocks noChangeArrowheads="1"/>
        </xdr:cNvSpPr>
      </xdr:nvSpPr>
      <xdr:spPr bwMode="auto">
        <a:xfrm>
          <a:off x="15287625" y="58864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9.0</a:t>
          </a:r>
        </a:p>
      </xdr:txBody>
    </xdr:sp>
    <xdr:clientData/>
  </xdr:twoCellAnchor>
  <xdr:twoCellAnchor>
    <xdr:from>
      <xdr:col>21</xdr:col>
      <xdr:colOff>314325</xdr:colOff>
      <xdr:row>35</xdr:row>
      <xdr:rowOff>95250</xdr:rowOff>
    </xdr:from>
    <xdr:to>
      <xdr:col>21</xdr:col>
      <xdr:colOff>409575</xdr:colOff>
      <xdr:row>36</xdr:row>
      <xdr:rowOff>28575</xdr:rowOff>
    </xdr:to>
    <xdr:sp macro="" textlink="">
      <xdr:nvSpPr>
        <xdr:cNvPr id="11597" name="Oval 333"/>
        <xdr:cNvSpPr>
          <a:spLocks noChangeArrowheads="1"/>
        </xdr:cNvSpPr>
      </xdr:nvSpPr>
      <xdr:spPr bwMode="auto">
        <a:xfrm>
          <a:off x="14735175" y="60960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34</xdr:row>
      <xdr:rowOff>66675</xdr:rowOff>
    </xdr:from>
    <xdr:to>
      <xdr:col>22</xdr:col>
      <xdr:colOff>57150</xdr:colOff>
      <xdr:row>35</xdr:row>
      <xdr:rowOff>104775</xdr:rowOff>
    </xdr:to>
    <xdr:sp macro="" textlink="">
      <xdr:nvSpPr>
        <xdr:cNvPr id="11598" name="Text Box 334"/>
        <xdr:cNvSpPr txBox="1">
          <a:spLocks noChangeArrowheads="1"/>
        </xdr:cNvSpPr>
      </xdr:nvSpPr>
      <xdr:spPr bwMode="auto">
        <a:xfrm>
          <a:off x="14401800" y="58959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9.2</a:t>
          </a:r>
        </a:p>
      </xdr:txBody>
    </xdr:sp>
    <xdr:clientData/>
  </xdr:twoCellAnchor>
  <xdr:twoCellAnchor>
    <xdr:from>
      <xdr:col>20</xdr:col>
      <xdr:colOff>104775</xdr:colOff>
      <xdr:row>35</xdr:row>
      <xdr:rowOff>142875</xdr:rowOff>
    </xdr:from>
    <xdr:to>
      <xdr:col>20</xdr:col>
      <xdr:colOff>209550</xdr:colOff>
      <xdr:row>36</xdr:row>
      <xdr:rowOff>76200</xdr:rowOff>
    </xdr:to>
    <xdr:sp macro="" textlink="">
      <xdr:nvSpPr>
        <xdr:cNvPr id="11599" name="Oval 335"/>
        <xdr:cNvSpPr>
          <a:spLocks noChangeArrowheads="1"/>
        </xdr:cNvSpPr>
      </xdr:nvSpPr>
      <xdr:spPr bwMode="auto">
        <a:xfrm>
          <a:off x="13839825" y="61436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34</xdr:row>
      <xdr:rowOff>114300</xdr:rowOff>
    </xdr:from>
    <xdr:to>
      <xdr:col>20</xdr:col>
      <xdr:colOff>542925</xdr:colOff>
      <xdr:row>35</xdr:row>
      <xdr:rowOff>152400</xdr:rowOff>
    </xdr:to>
    <xdr:sp macro="" textlink="">
      <xdr:nvSpPr>
        <xdr:cNvPr id="11600" name="Text Box 336"/>
        <xdr:cNvSpPr txBox="1">
          <a:spLocks noChangeArrowheads="1"/>
        </xdr:cNvSpPr>
      </xdr:nvSpPr>
      <xdr:spPr bwMode="auto">
        <a:xfrm>
          <a:off x="13515975" y="59436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10.2</a:t>
          </a:r>
        </a:p>
      </xdr:txBody>
    </xdr:sp>
    <xdr:clientData/>
  </xdr:twoCellAnchor>
  <xdr:twoCellAnchor>
    <xdr:from>
      <xdr:col>18</xdr:col>
      <xdr:colOff>590550</xdr:colOff>
      <xdr:row>35</xdr:row>
      <xdr:rowOff>161925</xdr:rowOff>
    </xdr:from>
    <xdr:to>
      <xdr:col>19</xdr:col>
      <xdr:colOff>9525</xdr:colOff>
      <xdr:row>36</xdr:row>
      <xdr:rowOff>95250</xdr:rowOff>
    </xdr:to>
    <xdr:sp macro="" textlink="">
      <xdr:nvSpPr>
        <xdr:cNvPr id="11601" name="Oval 337"/>
        <xdr:cNvSpPr>
          <a:spLocks noChangeArrowheads="1"/>
        </xdr:cNvSpPr>
      </xdr:nvSpPr>
      <xdr:spPr bwMode="auto">
        <a:xfrm>
          <a:off x="12954000" y="61626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34</xdr:row>
      <xdr:rowOff>133350</xdr:rowOff>
    </xdr:from>
    <xdr:to>
      <xdr:col>19</xdr:col>
      <xdr:colOff>333375</xdr:colOff>
      <xdr:row>36</xdr:row>
      <xdr:rowOff>0</xdr:rowOff>
    </xdr:to>
    <xdr:sp macro="" textlink="">
      <xdr:nvSpPr>
        <xdr:cNvPr id="11602" name="Text Box 338"/>
        <xdr:cNvSpPr txBox="1">
          <a:spLocks noChangeArrowheads="1"/>
        </xdr:cNvSpPr>
      </xdr:nvSpPr>
      <xdr:spPr bwMode="auto">
        <a:xfrm>
          <a:off x="12620625" y="59626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10.7</a:t>
          </a:r>
        </a:p>
      </xdr:txBody>
    </xdr:sp>
    <xdr:clientData/>
  </xdr:twoCellAnchor>
  <xdr:twoCellAnchor>
    <xdr:from>
      <xdr:col>1</xdr:col>
      <xdr:colOff>66675</xdr:colOff>
      <xdr:row>67</xdr:row>
      <xdr:rowOff>66675</xdr:rowOff>
    </xdr:from>
    <xdr:to>
      <xdr:col>7</xdr:col>
      <xdr:colOff>571500</xdr:colOff>
      <xdr:row>69</xdr:row>
      <xdr:rowOff>47625</xdr:rowOff>
    </xdr:to>
    <xdr:sp macro="" textlink="">
      <xdr:nvSpPr>
        <xdr:cNvPr id="11603" name="Rectangle 339"/>
        <xdr:cNvSpPr>
          <a:spLocks noChangeArrowheads="1"/>
        </xdr:cNvSpPr>
      </xdr:nvSpPr>
      <xdr:spPr bwMode="auto">
        <a:xfrm>
          <a:off x="762000" y="11553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a:t>
          </a:r>
        </a:p>
      </xdr:txBody>
    </xdr:sp>
    <xdr:clientData/>
  </xdr:twoCellAnchor>
  <xdr:twoCellAnchor>
    <xdr:from>
      <xdr:col>7</xdr:col>
      <xdr:colOff>590550</xdr:colOff>
      <xdr:row>67</xdr:row>
      <xdr:rowOff>133350</xdr:rowOff>
    </xdr:from>
    <xdr:to>
      <xdr:col>10</xdr:col>
      <xdr:colOff>57150</xdr:colOff>
      <xdr:row>69</xdr:row>
      <xdr:rowOff>47625</xdr:rowOff>
    </xdr:to>
    <xdr:sp macro="" textlink="">
      <xdr:nvSpPr>
        <xdr:cNvPr id="11604" name="Rectangle 340"/>
        <xdr:cNvSpPr>
          <a:spLocks noChangeArrowheads="1"/>
        </xdr:cNvSpPr>
      </xdr:nvSpPr>
      <xdr:spPr bwMode="auto">
        <a:xfrm>
          <a:off x="5400675" y="11620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68</xdr:row>
      <xdr:rowOff>152400</xdr:rowOff>
    </xdr:from>
    <xdr:to>
      <xdr:col>10</xdr:col>
      <xdr:colOff>57150</xdr:colOff>
      <xdr:row>70</xdr:row>
      <xdr:rowOff>66675</xdr:rowOff>
    </xdr:to>
    <xdr:sp macro="" textlink="">
      <xdr:nvSpPr>
        <xdr:cNvPr id="11605" name="Rectangle 341"/>
        <xdr:cNvSpPr>
          <a:spLocks noChangeArrowheads="1"/>
        </xdr:cNvSpPr>
      </xdr:nvSpPr>
      <xdr:spPr bwMode="auto">
        <a:xfrm>
          <a:off x="5400675"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53/62</a:t>
          </a:r>
        </a:p>
      </xdr:txBody>
    </xdr:sp>
    <xdr:clientData/>
  </xdr:twoCellAnchor>
  <xdr:twoCellAnchor>
    <xdr:from>
      <xdr:col>10</xdr:col>
      <xdr:colOff>219075</xdr:colOff>
      <xdr:row>67</xdr:row>
      <xdr:rowOff>133350</xdr:rowOff>
    </xdr:from>
    <xdr:to>
      <xdr:col>12</xdr:col>
      <xdr:colOff>247650</xdr:colOff>
      <xdr:row>69</xdr:row>
      <xdr:rowOff>47625</xdr:rowOff>
    </xdr:to>
    <xdr:sp macro="" textlink="">
      <xdr:nvSpPr>
        <xdr:cNvPr id="11606" name="Rectangle 342"/>
        <xdr:cNvSpPr>
          <a:spLocks noChangeArrowheads="1"/>
        </xdr:cNvSpPr>
      </xdr:nvSpPr>
      <xdr:spPr bwMode="auto">
        <a:xfrm>
          <a:off x="7086600" y="116205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68</xdr:row>
      <xdr:rowOff>152400</xdr:rowOff>
    </xdr:from>
    <xdr:to>
      <xdr:col>12</xdr:col>
      <xdr:colOff>247650</xdr:colOff>
      <xdr:row>70</xdr:row>
      <xdr:rowOff>66675</xdr:rowOff>
    </xdr:to>
    <xdr:sp macro="" textlink="">
      <xdr:nvSpPr>
        <xdr:cNvPr id="11607" name="Rectangle 343"/>
        <xdr:cNvSpPr>
          <a:spLocks noChangeArrowheads="1"/>
        </xdr:cNvSpPr>
      </xdr:nvSpPr>
      <xdr:spPr bwMode="auto">
        <a:xfrm>
          <a:off x="7086600" y="118110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18.8</a:t>
          </a:r>
        </a:p>
      </xdr:txBody>
    </xdr:sp>
    <xdr:clientData/>
  </xdr:twoCellAnchor>
  <xdr:twoCellAnchor>
    <xdr:from>
      <xdr:col>12</xdr:col>
      <xdr:colOff>457200</xdr:colOff>
      <xdr:row>67</xdr:row>
      <xdr:rowOff>133350</xdr:rowOff>
    </xdr:from>
    <xdr:to>
      <xdr:col>14</xdr:col>
      <xdr:colOff>609600</xdr:colOff>
      <xdr:row>69</xdr:row>
      <xdr:rowOff>47625</xdr:rowOff>
    </xdr:to>
    <xdr:sp macro="" textlink="">
      <xdr:nvSpPr>
        <xdr:cNvPr id="11608" name="Rectangle 344"/>
        <xdr:cNvSpPr>
          <a:spLocks noChangeArrowheads="1"/>
        </xdr:cNvSpPr>
      </xdr:nvSpPr>
      <xdr:spPr bwMode="auto">
        <a:xfrm>
          <a:off x="8696325" y="11620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12</xdr:col>
      <xdr:colOff>457200</xdr:colOff>
      <xdr:row>68</xdr:row>
      <xdr:rowOff>152400</xdr:rowOff>
    </xdr:from>
    <xdr:to>
      <xdr:col>14</xdr:col>
      <xdr:colOff>609600</xdr:colOff>
      <xdr:row>70</xdr:row>
      <xdr:rowOff>66675</xdr:rowOff>
    </xdr:to>
    <xdr:sp macro="" textlink="">
      <xdr:nvSpPr>
        <xdr:cNvPr id="11609" name="Rectangle 345"/>
        <xdr:cNvSpPr>
          <a:spLocks noChangeArrowheads="1"/>
        </xdr:cNvSpPr>
      </xdr:nvSpPr>
      <xdr:spPr bwMode="auto">
        <a:xfrm>
          <a:off x="8696325"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22.3</a:t>
          </a:r>
        </a:p>
      </xdr:txBody>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11610" name="Rectangle 346"/>
        <xdr:cNvSpPr>
          <a:spLocks noChangeArrowheads="1"/>
        </xdr:cNvSpPr>
      </xdr:nvSpPr>
      <xdr:spPr bwMode="auto">
        <a:xfrm>
          <a:off x="762000" y="12125325"/>
          <a:ext cx="4619625" cy="2286000"/>
        </a:xfrm>
        <a:prstGeom prst="rect">
          <a:avLst/>
        </a:prstGeom>
        <a:solidFill>
          <a:srgbClr val="E6FFD5"/>
        </a:solidFill>
        <a:ln w="9525">
          <a:noFill/>
          <a:miter lim="800000"/>
          <a:headEnd/>
          <a:tailEnd/>
        </a:ln>
      </xdr:spPr>
    </xdr:sp>
    <xdr:clientData/>
  </xdr:twoCellAnchor>
  <xdr:twoCellAnchor>
    <xdr:from>
      <xdr:col>8</xdr:col>
      <xdr:colOff>219075</xdr:colOff>
      <xdr:row>70</xdr:row>
      <xdr:rowOff>123825</xdr:rowOff>
    </xdr:from>
    <xdr:to>
      <xdr:col>16</xdr:col>
      <xdr:colOff>57150</xdr:colOff>
      <xdr:row>84</xdr:row>
      <xdr:rowOff>9525</xdr:rowOff>
    </xdr:to>
    <xdr:sp macro="" textlink="">
      <xdr:nvSpPr>
        <xdr:cNvPr id="11611" name="Rectangle 347"/>
        <xdr:cNvSpPr>
          <a:spLocks noChangeArrowheads="1"/>
        </xdr:cNvSpPr>
      </xdr:nvSpPr>
      <xdr:spPr bwMode="auto">
        <a:xfrm>
          <a:off x="5715000" y="12125325"/>
          <a:ext cx="5334000" cy="2286000"/>
        </a:xfrm>
        <a:prstGeom prst="rect">
          <a:avLst/>
        </a:prstGeom>
        <a:solidFill>
          <a:srgbClr val="FFFFFF"/>
        </a:solidFill>
        <a:ln w="19050">
          <a:solidFill>
            <a:srgbClr val="000000"/>
          </a:solidFill>
          <a:miter lim="800000"/>
          <a:headEnd/>
          <a:tailEnd/>
        </a:ln>
      </xdr:spPr>
    </xdr:sp>
    <xdr:clientData/>
  </xdr:twoCellAnchor>
  <xdr:twoCellAnchor>
    <xdr:from>
      <xdr:col>8</xdr:col>
      <xdr:colOff>285750</xdr:colOff>
      <xdr:row>70</xdr:row>
      <xdr:rowOff>123825</xdr:rowOff>
    </xdr:from>
    <xdr:to>
      <xdr:col>13</xdr:col>
      <xdr:colOff>666750</xdr:colOff>
      <xdr:row>72</xdr:row>
      <xdr:rowOff>38100</xdr:rowOff>
    </xdr:to>
    <xdr:sp macro="" textlink="">
      <xdr:nvSpPr>
        <xdr:cNvPr id="11612" name="Rectangle 348"/>
        <xdr:cNvSpPr>
          <a:spLocks noChangeArrowheads="1"/>
        </xdr:cNvSpPr>
      </xdr:nvSpPr>
      <xdr:spPr bwMode="auto">
        <a:xfrm>
          <a:off x="5781675" y="12125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公債費の分析欄</a:t>
          </a:r>
        </a:p>
      </xdr:txBody>
    </xdr:sp>
    <xdr:clientData/>
  </xdr:twoCellAnchor>
  <xdr:twoCellAnchor>
    <xdr:from>
      <xdr:col>8</xdr:col>
      <xdr:colOff>323850</xdr:colOff>
      <xdr:row>72</xdr:row>
      <xdr:rowOff>104775</xdr:rowOff>
    </xdr:from>
    <xdr:to>
      <xdr:col>15</xdr:col>
      <xdr:colOff>600075</xdr:colOff>
      <xdr:row>83</xdr:row>
      <xdr:rowOff>123825</xdr:rowOff>
    </xdr:to>
    <xdr:sp macro="" textlink="" fLocksText="0">
      <xdr:nvSpPr>
        <xdr:cNvPr id="11613" name="Text Box 349"/>
        <xdr:cNvSpPr txBox="1">
          <a:spLocks noChangeArrowheads="1"/>
        </xdr:cNvSpPr>
      </xdr:nvSpPr>
      <xdr:spPr bwMode="auto">
        <a:xfrm>
          <a:off x="5819775" y="12449175"/>
          <a:ext cx="5076825"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400">
              <a:latin typeface="+mn-lt"/>
              <a:ea typeface="+mn-ea"/>
              <a:cs typeface="+mn-cs"/>
            </a:rPr>
            <a:t>・合併建設計画の実施により、合併特例債の地方債元利償還金が非常に負担となっている。財政推計上、平成</a:t>
          </a:r>
          <a:r>
            <a:rPr lang="en-US" altLang="ja-JP" sz="1400">
              <a:latin typeface="+mn-lt"/>
              <a:ea typeface="+mn-ea"/>
              <a:cs typeface="+mn-cs"/>
            </a:rPr>
            <a:t>25</a:t>
          </a:r>
          <a:r>
            <a:rPr lang="ja-JP" altLang="ja-JP" sz="1400">
              <a:latin typeface="+mn-lt"/>
              <a:ea typeface="+mn-ea"/>
              <a:cs typeface="+mn-cs"/>
            </a:rPr>
            <a:t>年度がピークとなっているが、集中改革プランに基づきプライマリーバランスの黒字化、普通建設事業への市費上限額の設定を検討し、地方債の新規発行を伴う普通建設事業の抑制に努める。</a:t>
          </a:r>
          <a:endParaRPr lang="ja-JP" altLang="en-US" sz="2000" b="0" i="0" u="none" strike="noStrike" baseline="0">
            <a:solidFill>
              <a:srgbClr val="000000"/>
            </a:solidFill>
            <a:latin typeface="ＭＳ Ｐゴシック"/>
            <a:ea typeface="ＭＳ Ｐゴシック"/>
          </a:endParaRPr>
        </a:p>
      </xdr:txBody>
    </xdr:sp>
    <xdr:clientData/>
  </xdr:twoCellAnchor>
  <xdr:oneCellAnchor>
    <xdr:from>
      <xdr:col>1</xdr:col>
      <xdr:colOff>66675</xdr:colOff>
      <xdr:row>69</xdr:row>
      <xdr:rowOff>142875</xdr:rowOff>
    </xdr:from>
    <xdr:ext cx="190500" cy="171450"/>
    <xdr:sp macro="" textlink="">
      <xdr:nvSpPr>
        <xdr:cNvPr id="11614" name="Text Box 350"/>
        <xdr:cNvSpPr txBox="1">
          <a:spLocks noChangeArrowheads="1"/>
        </xdr:cNvSpPr>
      </xdr:nvSpPr>
      <xdr:spPr bwMode="auto">
        <a:xfrm>
          <a:off x="762000" y="11972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84</xdr:row>
      <xdr:rowOff>9525</xdr:rowOff>
    </xdr:from>
    <xdr:to>
      <xdr:col>7</xdr:col>
      <xdr:colOff>571500</xdr:colOff>
      <xdr:row>84</xdr:row>
      <xdr:rowOff>9525</xdr:rowOff>
    </xdr:to>
    <xdr:sp macro="" textlink="">
      <xdr:nvSpPr>
        <xdr:cNvPr id="11615" name="Line 351"/>
        <xdr:cNvSpPr>
          <a:spLocks noChangeShapeType="1"/>
        </xdr:cNvSpPr>
      </xdr:nvSpPr>
      <xdr:spPr bwMode="auto">
        <a:xfrm>
          <a:off x="762000" y="144113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83</xdr:row>
      <xdr:rowOff>66675</xdr:rowOff>
    </xdr:from>
    <xdr:to>
      <xdr:col>1</xdr:col>
      <xdr:colOff>66675</xdr:colOff>
      <xdr:row>84</xdr:row>
      <xdr:rowOff>104775</xdr:rowOff>
    </xdr:to>
    <xdr:sp macro="" textlink="">
      <xdr:nvSpPr>
        <xdr:cNvPr id="11616" name="Text Box 352"/>
        <xdr:cNvSpPr txBox="1">
          <a:spLocks noChangeArrowheads="1"/>
        </xdr:cNvSpPr>
      </xdr:nvSpPr>
      <xdr:spPr bwMode="auto">
        <a:xfrm>
          <a:off x="257175" y="1429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81</xdr:row>
      <xdr:rowOff>66675</xdr:rowOff>
    </xdr:from>
    <xdr:to>
      <xdr:col>7</xdr:col>
      <xdr:colOff>571500</xdr:colOff>
      <xdr:row>81</xdr:row>
      <xdr:rowOff>66675</xdr:rowOff>
    </xdr:to>
    <xdr:sp macro="" textlink="">
      <xdr:nvSpPr>
        <xdr:cNvPr id="11617" name="Line 353"/>
        <xdr:cNvSpPr>
          <a:spLocks noChangeShapeType="1"/>
        </xdr:cNvSpPr>
      </xdr:nvSpPr>
      <xdr:spPr bwMode="auto">
        <a:xfrm>
          <a:off x="762000" y="139541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80</xdr:row>
      <xdr:rowOff>123825</xdr:rowOff>
    </xdr:from>
    <xdr:to>
      <xdr:col>1</xdr:col>
      <xdr:colOff>66675</xdr:colOff>
      <xdr:row>81</xdr:row>
      <xdr:rowOff>161925</xdr:rowOff>
    </xdr:to>
    <xdr:sp macro="" textlink="">
      <xdr:nvSpPr>
        <xdr:cNvPr id="11618" name="Text Box 354"/>
        <xdr:cNvSpPr txBox="1">
          <a:spLocks noChangeArrowheads="1"/>
        </xdr:cNvSpPr>
      </xdr:nvSpPr>
      <xdr:spPr bwMode="auto">
        <a:xfrm>
          <a:off x="257175" y="138398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78</xdr:row>
      <xdr:rowOff>123825</xdr:rowOff>
    </xdr:from>
    <xdr:to>
      <xdr:col>7</xdr:col>
      <xdr:colOff>571500</xdr:colOff>
      <xdr:row>78</xdr:row>
      <xdr:rowOff>123825</xdr:rowOff>
    </xdr:to>
    <xdr:sp macro="" textlink="">
      <xdr:nvSpPr>
        <xdr:cNvPr id="11619" name="Line 355"/>
        <xdr:cNvSpPr>
          <a:spLocks noChangeShapeType="1"/>
        </xdr:cNvSpPr>
      </xdr:nvSpPr>
      <xdr:spPr bwMode="auto">
        <a:xfrm>
          <a:off x="762000" y="134969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78</xdr:row>
      <xdr:rowOff>9525</xdr:rowOff>
    </xdr:from>
    <xdr:to>
      <xdr:col>1</xdr:col>
      <xdr:colOff>66675</xdr:colOff>
      <xdr:row>79</xdr:row>
      <xdr:rowOff>47625</xdr:rowOff>
    </xdr:to>
    <xdr:sp macro="" textlink="">
      <xdr:nvSpPr>
        <xdr:cNvPr id="11620" name="Text Box 356"/>
        <xdr:cNvSpPr txBox="1">
          <a:spLocks noChangeArrowheads="1"/>
        </xdr:cNvSpPr>
      </xdr:nvSpPr>
      <xdr:spPr bwMode="auto">
        <a:xfrm>
          <a:off x="257175" y="133826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76</xdr:row>
      <xdr:rowOff>9525</xdr:rowOff>
    </xdr:from>
    <xdr:to>
      <xdr:col>7</xdr:col>
      <xdr:colOff>571500</xdr:colOff>
      <xdr:row>76</xdr:row>
      <xdr:rowOff>9525</xdr:rowOff>
    </xdr:to>
    <xdr:sp macro="" textlink="">
      <xdr:nvSpPr>
        <xdr:cNvPr id="11621" name="Line 357"/>
        <xdr:cNvSpPr>
          <a:spLocks noChangeShapeType="1"/>
        </xdr:cNvSpPr>
      </xdr:nvSpPr>
      <xdr:spPr bwMode="auto">
        <a:xfrm>
          <a:off x="762000" y="130397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75</xdr:row>
      <xdr:rowOff>66675</xdr:rowOff>
    </xdr:from>
    <xdr:to>
      <xdr:col>1</xdr:col>
      <xdr:colOff>66675</xdr:colOff>
      <xdr:row>76</xdr:row>
      <xdr:rowOff>104775</xdr:rowOff>
    </xdr:to>
    <xdr:sp macro="" textlink="">
      <xdr:nvSpPr>
        <xdr:cNvPr id="11622" name="Text Box 358"/>
        <xdr:cNvSpPr txBox="1">
          <a:spLocks noChangeArrowheads="1"/>
        </xdr:cNvSpPr>
      </xdr:nvSpPr>
      <xdr:spPr bwMode="auto">
        <a:xfrm>
          <a:off x="257175" y="129254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73</xdr:row>
      <xdr:rowOff>66675</xdr:rowOff>
    </xdr:from>
    <xdr:to>
      <xdr:col>7</xdr:col>
      <xdr:colOff>571500</xdr:colOff>
      <xdr:row>73</xdr:row>
      <xdr:rowOff>66675</xdr:rowOff>
    </xdr:to>
    <xdr:sp macro="" textlink="">
      <xdr:nvSpPr>
        <xdr:cNvPr id="11623" name="Line 359"/>
        <xdr:cNvSpPr>
          <a:spLocks noChangeShapeType="1"/>
        </xdr:cNvSpPr>
      </xdr:nvSpPr>
      <xdr:spPr bwMode="auto">
        <a:xfrm>
          <a:off x="762000" y="12582525"/>
          <a:ext cx="4619625" cy="0"/>
        </a:xfrm>
        <a:prstGeom prst="line">
          <a:avLst/>
        </a:prstGeom>
        <a:noFill/>
        <a:ln w="9525">
          <a:solidFill>
            <a:srgbClr val="C0C0C0"/>
          </a:solidFill>
          <a:round/>
          <a:headEnd/>
          <a:tailEnd/>
        </a:ln>
      </xdr:spPr>
    </xdr:sp>
    <xdr:clientData/>
  </xdr:twoCellAnchor>
  <xdr:twoCellAnchor editAs="oneCell">
    <xdr:from>
      <xdr:col>0</xdr:col>
      <xdr:colOff>257175</xdr:colOff>
      <xdr:row>72</xdr:row>
      <xdr:rowOff>123825</xdr:rowOff>
    </xdr:from>
    <xdr:to>
      <xdr:col>1</xdr:col>
      <xdr:colOff>66675</xdr:colOff>
      <xdr:row>73</xdr:row>
      <xdr:rowOff>161925</xdr:rowOff>
    </xdr:to>
    <xdr:sp macro="" textlink="">
      <xdr:nvSpPr>
        <xdr:cNvPr id="11624" name="Text Box 360"/>
        <xdr:cNvSpPr txBox="1">
          <a:spLocks noChangeArrowheads="1"/>
        </xdr:cNvSpPr>
      </xdr:nvSpPr>
      <xdr:spPr bwMode="auto">
        <a:xfrm>
          <a:off x="257175" y="124682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70</xdr:row>
      <xdr:rowOff>123825</xdr:rowOff>
    </xdr:from>
    <xdr:to>
      <xdr:col>7</xdr:col>
      <xdr:colOff>571500</xdr:colOff>
      <xdr:row>70</xdr:row>
      <xdr:rowOff>123825</xdr:rowOff>
    </xdr:to>
    <xdr:sp macro="" textlink="">
      <xdr:nvSpPr>
        <xdr:cNvPr id="11625" name="Line 361"/>
        <xdr:cNvSpPr>
          <a:spLocks noChangeShapeType="1"/>
        </xdr:cNvSpPr>
      </xdr:nvSpPr>
      <xdr:spPr bwMode="auto">
        <a:xfrm>
          <a:off x="762000" y="12125325"/>
          <a:ext cx="4619625" cy="0"/>
        </a:xfrm>
        <a:prstGeom prst="line">
          <a:avLst/>
        </a:prstGeom>
        <a:noFill/>
        <a:ln w="9525">
          <a:solidFill>
            <a:srgbClr val="C0C0C0"/>
          </a:solidFill>
          <a:round/>
          <a:headEnd/>
          <a:tailEnd/>
        </a:ln>
      </xdr:spPr>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11626" name="公債費グラフ枠"/>
        <xdr:cNvSpPr>
          <a:spLocks noChangeArrowheads="1"/>
        </xdr:cNvSpPr>
      </xdr:nvSpPr>
      <xdr:spPr bwMode="auto">
        <a:xfrm>
          <a:off x="762000" y="12125325"/>
          <a:ext cx="4619625" cy="2286000"/>
        </a:xfrm>
        <a:prstGeom prst="rect">
          <a:avLst/>
        </a:prstGeom>
        <a:noFill/>
        <a:ln w="19050">
          <a:solidFill>
            <a:srgbClr val="000000"/>
          </a:solidFill>
          <a:miter lim="800000"/>
          <a:headEnd/>
          <a:tailEnd/>
        </a:ln>
      </xdr:spPr>
    </xdr:sp>
    <xdr:clientData/>
  </xdr:twoCellAnchor>
  <xdr:twoCellAnchor>
    <xdr:from>
      <xdr:col>7</xdr:col>
      <xdr:colOff>19050</xdr:colOff>
      <xdr:row>74</xdr:row>
      <xdr:rowOff>161925</xdr:rowOff>
    </xdr:from>
    <xdr:to>
      <xdr:col>7</xdr:col>
      <xdr:colOff>19050</xdr:colOff>
      <xdr:row>81</xdr:row>
      <xdr:rowOff>28575</xdr:rowOff>
    </xdr:to>
    <xdr:sp macro="" textlink="">
      <xdr:nvSpPr>
        <xdr:cNvPr id="11627" name="Line 363"/>
        <xdr:cNvSpPr>
          <a:spLocks noChangeShapeType="1"/>
        </xdr:cNvSpPr>
      </xdr:nvSpPr>
      <xdr:spPr bwMode="auto">
        <a:xfrm flipV="1">
          <a:off x="4829175" y="12849225"/>
          <a:ext cx="0" cy="1066800"/>
        </a:xfrm>
        <a:prstGeom prst="line">
          <a:avLst/>
        </a:prstGeom>
        <a:noFill/>
        <a:ln w="31750">
          <a:solidFill>
            <a:srgbClr val="808080"/>
          </a:solidFill>
          <a:round/>
          <a:headEnd/>
          <a:tailEnd/>
        </a:ln>
      </xdr:spPr>
    </xdr:sp>
    <xdr:clientData/>
  </xdr:twoCellAnchor>
  <xdr:twoCellAnchor editAs="oneCell">
    <xdr:from>
      <xdr:col>7</xdr:col>
      <xdr:colOff>104775</xdr:colOff>
      <xdr:row>81</xdr:row>
      <xdr:rowOff>28575</xdr:rowOff>
    </xdr:from>
    <xdr:to>
      <xdr:col>8</xdr:col>
      <xdr:colOff>180975</xdr:colOff>
      <xdr:row>82</xdr:row>
      <xdr:rowOff>66675</xdr:rowOff>
    </xdr:to>
    <xdr:sp macro="" textlink="">
      <xdr:nvSpPr>
        <xdr:cNvPr id="11628" name="公債費最小値テキスト"/>
        <xdr:cNvSpPr txBox="1">
          <a:spLocks noChangeArrowheads="1"/>
        </xdr:cNvSpPr>
      </xdr:nvSpPr>
      <xdr:spPr bwMode="auto">
        <a:xfrm>
          <a:off x="4914900" y="13916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29.0</a:t>
          </a:r>
        </a:p>
      </xdr:txBody>
    </xdr:sp>
    <xdr:clientData/>
  </xdr:twoCellAnchor>
  <xdr:twoCellAnchor>
    <xdr:from>
      <xdr:col>6</xdr:col>
      <xdr:colOff>609600</xdr:colOff>
      <xdr:row>81</xdr:row>
      <xdr:rowOff>28575</xdr:rowOff>
    </xdr:from>
    <xdr:to>
      <xdr:col>7</xdr:col>
      <xdr:colOff>104775</xdr:colOff>
      <xdr:row>81</xdr:row>
      <xdr:rowOff>28575</xdr:rowOff>
    </xdr:to>
    <xdr:sp macro="" textlink="">
      <xdr:nvSpPr>
        <xdr:cNvPr id="11629" name="Line 365"/>
        <xdr:cNvSpPr>
          <a:spLocks noChangeShapeType="1"/>
        </xdr:cNvSpPr>
      </xdr:nvSpPr>
      <xdr:spPr bwMode="auto">
        <a:xfrm>
          <a:off x="4733925" y="13916025"/>
          <a:ext cx="180975" cy="0"/>
        </a:xfrm>
        <a:prstGeom prst="line">
          <a:avLst/>
        </a:prstGeom>
        <a:noFill/>
        <a:ln w="19050">
          <a:solidFill>
            <a:srgbClr val="000000"/>
          </a:solidFill>
          <a:round/>
          <a:headEnd/>
          <a:tailEnd/>
        </a:ln>
      </xdr:spPr>
    </xdr:sp>
    <xdr:clientData/>
  </xdr:twoCellAnchor>
  <xdr:twoCellAnchor editAs="oneCell">
    <xdr:from>
      <xdr:col>7</xdr:col>
      <xdr:colOff>104775</xdr:colOff>
      <xdr:row>73</xdr:row>
      <xdr:rowOff>104775</xdr:rowOff>
    </xdr:from>
    <xdr:to>
      <xdr:col>8</xdr:col>
      <xdr:colOff>180975</xdr:colOff>
      <xdr:row>74</xdr:row>
      <xdr:rowOff>142875</xdr:rowOff>
    </xdr:to>
    <xdr:sp macro="" textlink="">
      <xdr:nvSpPr>
        <xdr:cNvPr id="11630" name="公債費最大値テキスト"/>
        <xdr:cNvSpPr txBox="1">
          <a:spLocks noChangeArrowheads="1"/>
        </xdr:cNvSpPr>
      </xdr:nvSpPr>
      <xdr:spPr bwMode="auto">
        <a:xfrm>
          <a:off x="4914900" y="126206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5.8</a:t>
          </a:r>
        </a:p>
      </xdr:txBody>
    </xdr:sp>
    <xdr:clientData/>
  </xdr:twoCellAnchor>
  <xdr:twoCellAnchor>
    <xdr:from>
      <xdr:col>6</xdr:col>
      <xdr:colOff>609600</xdr:colOff>
      <xdr:row>74</xdr:row>
      <xdr:rowOff>161925</xdr:rowOff>
    </xdr:from>
    <xdr:to>
      <xdr:col>7</xdr:col>
      <xdr:colOff>104775</xdr:colOff>
      <xdr:row>74</xdr:row>
      <xdr:rowOff>161925</xdr:rowOff>
    </xdr:to>
    <xdr:sp macro="" textlink="">
      <xdr:nvSpPr>
        <xdr:cNvPr id="11631" name="Line 367"/>
        <xdr:cNvSpPr>
          <a:spLocks noChangeShapeType="1"/>
        </xdr:cNvSpPr>
      </xdr:nvSpPr>
      <xdr:spPr bwMode="auto">
        <a:xfrm>
          <a:off x="4733925" y="12849225"/>
          <a:ext cx="180975" cy="0"/>
        </a:xfrm>
        <a:prstGeom prst="line">
          <a:avLst/>
        </a:prstGeom>
        <a:noFill/>
        <a:ln w="19050">
          <a:solidFill>
            <a:srgbClr val="000000"/>
          </a:solidFill>
          <a:round/>
          <a:headEnd/>
          <a:tailEnd/>
        </a:ln>
      </xdr:spPr>
    </xdr:sp>
    <xdr:clientData/>
  </xdr:twoCellAnchor>
  <xdr:twoCellAnchor>
    <xdr:from>
      <xdr:col>5</xdr:col>
      <xdr:colOff>552450</xdr:colOff>
      <xdr:row>79</xdr:row>
      <xdr:rowOff>57150</xdr:rowOff>
    </xdr:from>
    <xdr:to>
      <xdr:col>7</xdr:col>
      <xdr:colOff>19050</xdr:colOff>
      <xdr:row>79</xdr:row>
      <xdr:rowOff>76200</xdr:rowOff>
    </xdr:to>
    <xdr:sp macro="" textlink="">
      <xdr:nvSpPr>
        <xdr:cNvPr id="11632" name="Line 368"/>
        <xdr:cNvSpPr>
          <a:spLocks noChangeShapeType="1"/>
        </xdr:cNvSpPr>
      </xdr:nvSpPr>
      <xdr:spPr bwMode="auto">
        <a:xfrm>
          <a:off x="3990975" y="13601700"/>
          <a:ext cx="838200" cy="19050"/>
        </a:xfrm>
        <a:prstGeom prst="line">
          <a:avLst/>
        </a:prstGeom>
        <a:noFill/>
        <a:ln w="6350">
          <a:solidFill>
            <a:srgbClr val="FF0000"/>
          </a:solidFill>
          <a:round/>
          <a:headEnd/>
          <a:tailEnd/>
        </a:ln>
      </xdr:spPr>
    </xdr:sp>
    <xdr:clientData/>
  </xdr:twoCellAnchor>
  <xdr:twoCellAnchor editAs="oneCell">
    <xdr:from>
      <xdr:col>7</xdr:col>
      <xdr:colOff>104775</xdr:colOff>
      <xdr:row>77</xdr:row>
      <xdr:rowOff>76200</xdr:rowOff>
    </xdr:from>
    <xdr:to>
      <xdr:col>8</xdr:col>
      <xdr:colOff>180975</xdr:colOff>
      <xdr:row>78</xdr:row>
      <xdr:rowOff>114300</xdr:rowOff>
    </xdr:to>
    <xdr:sp macro="" textlink="">
      <xdr:nvSpPr>
        <xdr:cNvPr id="11633" name="公債費平均値テキスト"/>
        <xdr:cNvSpPr txBox="1">
          <a:spLocks noChangeArrowheads="1"/>
        </xdr:cNvSpPr>
      </xdr:nvSpPr>
      <xdr:spPr bwMode="auto">
        <a:xfrm>
          <a:off x="4914900" y="132778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19.0</a:t>
          </a:r>
        </a:p>
      </xdr:txBody>
    </xdr:sp>
    <xdr:clientData/>
  </xdr:twoCellAnchor>
  <xdr:twoCellAnchor>
    <xdr:from>
      <xdr:col>6</xdr:col>
      <xdr:colOff>647700</xdr:colOff>
      <xdr:row>78</xdr:row>
      <xdr:rowOff>28575</xdr:rowOff>
    </xdr:from>
    <xdr:to>
      <xdr:col>7</xdr:col>
      <xdr:colOff>66675</xdr:colOff>
      <xdr:row>78</xdr:row>
      <xdr:rowOff>133350</xdr:rowOff>
    </xdr:to>
    <xdr:sp macro="" textlink="">
      <xdr:nvSpPr>
        <xdr:cNvPr id="11634" name="AutoShape 370"/>
        <xdr:cNvSpPr>
          <a:spLocks noChangeArrowheads="1"/>
        </xdr:cNvSpPr>
      </xdr:nvSpPr>
      <xdr:spPr bwMode="auto">
        <a:xfrm>
          <a:off x="4772025" y="134016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79</xdr:row>
      <xdr:rowOff>9525</xdr:rowOff>
    </xdr:from>
    <xdr:to>
      <xdr:col>5</xdr:col>
      <xdr:colOff>552450</xdr:colOff>
      <xdr:row>79</xdr:row>
      <xdr:rowOff>57150</xdr:rowOff>
    </xdr:to>
    <xdr:sp macro="" textlink="">
      <xdr:nvSpPr>
        <xdr:cNvPr id="11635" name="Line 371"/>
        <xdr:cNvSpPr>
          <a:spLocks noChangeShapeType="1"/>
        </xdr:cNvSpPr>
      </xdr:nvSpPr>
      <xdr:spPr bwMode="auto">
        <a:xfrm>
          <a:off x="3095625" y="13554075"/>
          <a:ext cx="895350" cy="47625"/>
        </a:xfrm>
        <a:prstGeom prst="line">
          <a:avLst/>
        </a:prstGeom>
        <a:noFill/>
        <a:ln w="6350">
          <a:solidFill>
            <a:srgbClr val="FF0000"/>
          </a:solidFill>
          <a:round/>
          <a:headEnd/>
          <a:tailEnd/>
        </a:ln>
      </xdr:spPr>
    </xdr:sp>
    <xdr:clientData/>
  </xdr:twoCellAnchor>
  <xdr:twoCellAnchor>
    <xdr:from>
      <xdr:col>5</xdr:col>
      <xdr:colOff>495300</xdr:colOff>
      <xdr:row>78</xdr:row>
      <xdr:rowOff>57150</xdr:rowOff>
    </xdr:from>
    <xdr:to>
      <xdr:col>5</xdr:col>
      <xdr:colOff>600075</xdr:colOff>
      <xdr:row>78</xdr:row>
      <xdr:rowOff>152400</xdr:rowOff>
    </xdr:to>
    <xdr:sp macro="" textlink="">
      <xdr:nvSpPr>
        <xdr:cNvPr id="11636" name="AutoShape 372"/>
        <xdr:cNvSpPr>
          <a:spLocks noChangeArrowheads="1"/>
        </xdr:cNvSpPr>
      </xdr:nvSpPr>
      <xdr:spPr bwMode="auto">
        <a:xfrm>
          <a:off x="3933825" y="134302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77</xdr:row>
      <xdr:rowOff>19050</xdr:rowOff>
    </xdr:from>
    <xdr:to>
      <xdr:col>6</xdr:col>
      <xdr:colOff>219075</xdr:colOff>
      <xdr:row>78</xdr:row>
      <xdr:rowOff>57150</xdr:rowOff>
    </xdr:to>
    <xdr:sp macro="" textlink="">
      <xdr:nvSpPr>
        <xdr:cNvPr id="11637" name="Text Box 373"/>
        <xdr:cNvSpPr txBox="1">
          <a:spLocks noChangeArrowheads="1"/>
        </xdr:cNvSpPr>
      </xdr:nvSpPr>
      <xdr:spPr bwMode="auto">
        <a:xfrm>
          <a:off x="3609975" y="132207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19.5</a:t>
          </a:r>
        </a:p>
      </xdr:txBody>
    </xdr:sp>
    <xdr:clientData/>
  </xdr:twoCellAnchor>
  <xdr:twoCellAnchor>
    <xdr:from>
      <xdr:col>3</xdr:col>
      <xdr:colOff>142875</xdr:colOff>
      <xdr:row>79</xdr:row>
      <xdr:rowOff>9525</xdr:rowOff>
    </xdr:from>
    <xdr:to>
      <xdr:col>4</xdr:col>
      <xdr:colOff>342900</xdr:colOff>
      <xdr:row>79</xdr:row>
      <xdr:rowOff>57150</xdr:rowOff>
    </xdr:to>
    <xdr:sp macro="" textlink="">
      <xdr:nvSpPr>
        <xdr:cNvPr id="11638" name="Line 374"/>
        <xdr:cNvSpPr>
          <a:spLocks noChangeShapeType="1"/>
        </xdr:cNvSpPr>
      </xdr:nvSpPr>
      <xdr:spPr bwMode="auto">
        <a:xfrm flipV="1">
          <a:off x="2209800" y="13554075"/>
          <a:ext cx="885825" cy="47625"/>
        </a:xfrm>
        <a:prstGeom prst="line">
          <a:avLst/>
        </a:prstGeom>
        <a:noFill/>
        <a:ln w="6350">
          <a:solidFill>
            <a:srgbClr val="FF0000"/>
          </a:solidFill>
          <a:round/>
          <a:headEnd/>
          <a:tailEnd/>
        </a:ln>
      </xdr:spPr>
    </xdr:sp>
    <xdr:clientData/>
  </xdr:twoCellAnchor>
  <xdr:twoCellAnchor>
    <xdr:from>
      <xdr:col>4</xdr:col>
      <xdr:colOff>295275</xdr:colOff>
      <xdr:row>77</xdr:row>
      <xdr:rowOff>161925</xdr:rowOff>
    </xdr:from>
    <xdr:to>
      <xdr:col>4</xdr:col>
      <xdr:colOff>400050</xdr:colOff>
      <xdr:row>78</xdr:row>
      <xdr:rowOff>95250</xdr:rowOff>
    </xdr:to>
    <xdr:sp macro="" textlink="">
      <xdr:nvSpPr>
        <xdr:cNvPr id="11639" name="AutoShape 375"/>
        <xdr:cNvSpPr>
          <a:spLocks noChangeArrowheads="1"/>
        </xdr:cNvSpPr>
      </xdr:nvSpPr>
      <xdr:spPr bwMode="auto">
        <a:xfrm>
          <a:off x="3048000" y="133635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76</xdr:row>
      <xdr:rowOff>133350</xdr:rowOff>
    </xdr:from>
    <xdr:to>
      <xdr:col>5</xdr:col>
      <xdr:colOff>38100</xdr:colOff>
      <xdr:row>78</xdr:row>
      <xdr:rowOff>0</xdr:rowOff>
    </xdr:to>
    <xdr:sp macro="" textlink="">
      <xdr:nvSpPr>
        <xdr:cNvPr id="11640" name="Text Box 376"/>
        <xdr:cNvSpPr txBox="1">
          <a:spLocks noChangeArrowheads="1"/>
        </xdr:cNvSpPr>
      </xdr:nvSpPr>
      <xdr:spPr bwMode="auto">
        <a:xfrm>
          <a:off x="2714625" y="131635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18.1</a:t>
          </a:r>
        </a:p>
      </xdr:txBody>
    </xdr:sp>
    <xdr:clientData/>
  </xdr:twoCellAnchor>
  <xdr:twoCellAnchor>
    <xdr:from>
      <xdr:col>1</xdr:col>
      <xdr:colOff>628650</xdr:colOff>
      <xdr:row>79</xdr:row>
      <xdr:rowOff>57150</xdr:rowOff>
    </xdr:from>
    <xdr:to>
      <xdr:col>3</xdr:col>
      <xdr:colOff>142875</xdr:colOff>
      <xdr:row>79</xdr:row>
      <xdr:rowOff>57150</xdr:rowOff>
    </xdr:to>
    <xdr:sp macro="" textlink="">
      <xdr:nvSpPr>
        <xdr:cNvPr id="11641" name="Line 377"/>
        <xdr:cNvSpPr>
          <a:spLocks noChangeShapeType="1"/>
        </xdr:cNvSpPr>
      </xdr:nvSpPr>
      <xdr:spPr bwMode="auto">
        <a:xfrm>
          <a:off x="1323975" y="13601700"/>
          <a:ext cx="885825" cy="0"/>
        </a:xfrm>
        <a:prstGeom prst="line">
          <a:avLst/>
        </a:prstGeom>
        <a:noFill/>
        <a:ln w="6350">
          <a:solidFill>
            <a:srgbClr val="FF0000"/>
          </a:solidFill>
          <a:round/>
          <a:headEnd/>
          <a:tailEnd/>
        </a:ln>
      </xdr:spPr>
    </xdr:sp>
    <xdr:clientData/>
  </xdr:twoCellAnchor>
  <xdr:twoCellAnchor>
    <xdr:from>
      <xdr:col>3</xdr:col>
      <xdr:colOff>95250</xdr:colOff>
      <xdr:row>78</xdr:row>
      <xdr:rowOff>38100</xdr:rowOff>
    </xdr:from>
    <xdr:to>
      <xdr:col>3</xdr:col>
      <xdr:colOff>190500</xdr:colOff>
      <xdr:row>78</xdr:row>
      <xdr:rowOff>142875</xdr:rowOff>
    </xdr:to>
    <xdr:sp macro="" textlink="">
      <xdr:nvSpPr>
        <xdr:cNvPr id="11642" name="AutoShape 378"/>
        <xdr:cNvSpPr>
          <a:spLocks noChangeArrowheads="1"/>
        </xdr:cNvSpPr>
      </xdr:nvSpPr>
      <xdr:spPr bwMode="auto">
        <a:xfrm>
          <a:off x="2162175" y="134112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77</xdr:row>
      <xdr:rowOff>9525</xdr:rowOff>
    </xdr:from>
    <xdr:to>
      <xdr:col>3</xdr:col>
      <xdr:colOff>523875</xdr:colOff>
      <xdr:row>78</xdr:row>
      <xdr:rowOff>47625</xdr:rowOff>
    </xdr:to>
    <xdr:sp macro="" textlink="">
      <xdr:nvSpPr>
        <xdr:cNvPr id="11643" name="Text Box 379"/>
        <xdr:cNvSpPr txBox="1">
          <a:spLocks noChangeArrowheads="1"/>
        </xdr:cNvSpPr>
      </xdr:nvSpPr>
      <xdr:spPr bwMode="auto">
        <a:xfrm>
          <a:off x="1828800" y="132111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19.2</a:t>
          </a:r>
        </a:p>
      </xdr:txBody>
    </xdr:sp>
    <xdr:clientData/>
  </xdr:twoCellAnchor>
  <xdr:twoCellAnchor>
    <xdr:from>
      <xdr:col>1</xdr:col>
      <xdr:colOff>571500</xdr:colOff>
      <xdr:row>78</xdr:row>
      <xdr:rowOff>19050</xdr:rowOff>
    </xdr:from>
    <xdr:to>
      <xdr:col>1</xdr:col>
      <xdr:colOff>676275</xdr:colOff>
      <xdr:row>78</xdr:row>
      <xdr:rowOff>123825</xdr:rowOff>
    </xdr:to>
    <xdr:sp macro="" textlink="">
      <xdr:nvSpPr>
        <xdr:cNvPr id="11644" name="AutoShape 380"/>
        <xdr:cNvSpPr>
          <a:spLocks noChangeArrowheads="1"/>
        </xdr:cNvSpPr>
      </xdr:nvSpPr>
      <xdr:spPr bwMode="auto">
        <a:xfrm>
          <a:off x="1266825" y="133921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76</xdr:row>
      <xdr:rowOff>161925</xdr:rowOff>
    </xdr:from>
    <xdr:to>
      <xdr:col>2</xdr:col>
      <xdr:colOff>323850</xdr:colOff>
      <xdr:row>78</xdr:row>
      <xdr:rowOff>28575</xdr:rowOff>
    </xdr:to>
    <xdr:sp macro="" textlink="">
      <xdr:nvSpPr>
        <xdr:cNvPr id="11645" name="Text Box 381"/>
        <xdr:cNvSpPr txBox="1">
          <a:spLocks noChangeArrowheads="1"/>
        </xdr:cNvSpPr>
      </xdr:nvSpPr>
      <xdr:spPr bwMode="auto">
        <a:xfrm>
          <a:off x="942975" y="131921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18.8</a:t>
          </a:r>
        </a:p>
      </xdr:txBody>
    </xdr:sp>
    <xdr:clientData/>
  </xdr:twoCellAnchor>
  <xdr:twoCellAnchor editAs="oneCell">
    <xdr:from>
      <xdr:col>6</xdr:col>
      <xdr:colOff>590550</xdr:colOff>
      <xdr:row>84</xdr:row>
      <xdr:rowOff>76200</xdr:rowOff>
    </xdr:from>
    <xdr:to>
      <xdr:col>7</xdr:col>
      <xdr:colOff>666750</xdr:colOff>
      <xdr:row>85</xdr:row>
      <xdr:rowOff>114300</xdr:rowOff>
    </xdr:to>
    <xdr:sp macro="" textlink="">
      <xdr:nvSpPr>
        <xdr:cNvPr id="11646" name="Text Box 382"/>
        <xdr:cNvSpPr txBox="1">
          <a:spLocks noChangeArrowheads="1"/>
        </xdr:cNvSpPr>
      </xdr:nvSpPr>
      <xdr:spPr bwMode="auto">
        <a:xfrm>
          <a:off x="47148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5</xdr:col>
      <xdr:colOff>438150</xdr:colOff>
      <xdr:row>84</xdr:row>
      <xdr:rowOff>76200</xdr:rowOff>
    </xdr:from>
    <xdr:to>
      <xdr:col>6</xdr:col>
      <xdr:colOff>514350</xdr:colOff>
      <xdr:row>85</xdr:row>
      <xdr:rowOff>114300</xdr:rowOff>
    </xdr:to>
    <xdr:sp macro="" textlink="">
      <xdr:nvSpPr>
        <xdr:cNvPr id="11647" name="Text Box 383"/>
        <xdr:cNvSpPr txBox="1">
          <a:spLocks noChangeArrowheads="1"/>
        </xdr:cNvSpPr>
      </xdr:nvSpPr>
      <xdr:spPr bwMode="auto">
        <a:xfrm>
          <a:off x="38766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228600</xdr:colOff>
      <xdr:row>84</xdr:row>
      <xdr:rowOff>76200</xdr:rowOff>
    </xdr:from>
    <xdr:to>
      <xdr:col>5</xdr:col>
      <xdr:colOff>304800</xdr:colOff>
      <xdr:row>85</xdr:row>
      <xdr:rowOff>114300</xdr:rowOff>
    </xdr:to>
    <xdr:sp macro="" textlink="">
      <xdr:nvSpPr>
        <xdr:cNvPr id="11648" name="Text Box 384"/>
        <xdr:cNvSpPr txBox="1">
          <a:spLocks noChangeArrowheads="1"/>
        </xdr:cNvSpPr>
      </xdr:nvSpPr>
      <xdr:spPr bwMode="auto">
        <a:xfrm>
          <a:off x="29813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28575</xdr:colOff>
      <xdr:row>84</xdr:row>
      <xdr:rowOff>76200</xdr:rowOff>
    </xdr:from>
    <xdr:to>
      <xdr:col>4</xdr:col>
      <xdr:colOff>104775</xdr:colOff>
      <xdr:row>85</xdr:row>
      <xdr:rowOff>114300</xdr:rowOff>
    </xdr:to>
    <xdr:sp macro="" textlink="">
      <xdr:nvSpPr>
        <xdr:cNvPr id="11649" name="Text Box 385"/>
        <xdr:cNvSpPr txBox="1">
          <a:spLocks noChangeArrowheads="1"/>
        </xdr:cNvSpPr>
      </xdr:nvSpPr>
      <xdr:spPr bwMode="auto">
        <a:xfrm>
          <a:off x="2095500"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xdr:col>
      <xdr:colOff>514350</xdr:colOff>
      <xdr:row>84</xdr:row>
      <xdr:rowOff>76200</xdr:rowOff>
    </xdr:from>
    <xdr:to>
      <xdr:col>2</xdr:col>
      <xdr:colOff>590550</xdr:colOff>
      <xdr:row>85</xdr:row>
      <xdr:rowOff>114300</xdr:rowOff>
    </xdr:to>
    <xdr:sp macro="" textlink="">
      <xdr:nvSpPr>
        <xdr:cNvPr id="11650" name="Text Box 386"/>
        <xdr:cNvSpPr txBox="1">
          <a:spLocks noChangeArrowheads="1"/>
        </xdr:cNvSpPr>
      </xdr:nvSpPr>
      <xdr:spPr bwMode="auto">
        <a:xfrm>
          <a:off x="12096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6</xdr:col>
      <xdr:colOff>647700</xdr:colOff>
      <xdr:row>79</xdr:row>
      <xdr:rowOff>28575</xdr:rowOff>
    </xdr:from>
    <xdr:to>
      <xdr:col>7</xdr:col>
      <xdr:colOff>66675</xdr:colOff>
      <xdr:row>79</xdr:row>
      <xdr:rowOff>133350</xdr:rowOff>
    </xdr:to>
    <xdr:sp macro="" textlink="">
      <xdr:nvSpPr>
        <xdr:cNvPr id="11651" name="Oval 387"/>
        <xdr:cNvSpPr>
          <a:spLocks noChangeArrowheads="1"/>
        </xdr:cNvSpPr>
      </xdr:nvSpPr>
      <xdr:spPr bwMode="auto">
        <a:xfrm>
          <a:off x="4772025" y="135731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79</xdr:row>
      <xdr:rowOff>28575</xdr:rowOff>
    </xdr:from>
    <xdr:to>
      <xdr:col>8</xdr:col>
      <xdr:colOff>180975</xdr:colOff>
      <xdr:row>80</xdr:row>
      <xdr:rowOff>66675</xdr:rowOff>
    </xdr:to>
    <xdr:sp macro="" textlink="">
      <xdr:nvSpPr>
        <xdr:cNvPr id="11652" name="公債費該当値テキスト"/>
        <xdr:cNvSpPr txBox="1">
          <a:spLocks noChangeArrowheads="1"/>
        </xdr:cNvSpPr>
      </xdr:nvSpPr>
      <xdr:spPr bwMode="auto">
        <a:xfrm>
          <a:off x="4914900" y="135731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22.7</a:t>
          </a:r>
        </a:p>
      </xdr:txBody>
    </xdr:sp>
    <xdr:clientData/>
  </xdr:twoCellAnchor>
  <xdr:twoCellAnchor>
    <xdr:from>
      <xdr:col>5</xdr:col>
      <xdr:colOff>495300</xdr:colOff>
      <xdr:row>79</xdr:row>
      <xdr:rowOff>9525</xdr:rowOff>
    </xdr:from>
    <xdr:to>
      <xdr:col>5</xdr:col>
      <xdr:colOff>600075</xdr:colOff>
      <xdr:row>79</xdr:row>
      <xdr:rowOff>104775</xdr:rowOff>
    </xdr:to>
    <xdr:sp macro="" textlink="">
      <xdr:nvSpPr>
        <xdr:cNvPr id="11653" name="Oval 389"/>
        <xdr:cNvSpPr>
          <a:spLocks noChangeArrowheads="1"/>
        </xdr:cNvSpPr>
      </xdr:nvSpPr>
      <xdr:spPr bwMode="auto">
        <a:xfrm>
          <a:off x="3933825" y="135540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79</xdr:row>
      <xdr:rowOff>123825</xdr:rowOff>
    </xdr:from>
    <xdr:to>
      <xdr:col>6</xdr:col>
      <xdr:colOff>219075</xdr:colOff>
      <xdr:row>80</xdr:row>
      <xdr:rowOff>161925</xdr:rowOff>
    </xdr:to>
    <xdr:sp macro="" textlink="">
      <xdr:nvSpPr>
        <xdr:cNvPr id="11654" name="Text Box 390"/>
        <xdr:cNvSpPr txBox="1">
          <a:spLocks noChangeArrowheads="1"/>
        </xdr:cNvSpPr>
      </xdr:nvSpPr>
      <xdr:spPr bwMode="auto">
        <a:xfrm>
          <a:off x="3609975" y="136683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22.2</a:t>
          </a:r>
        </a:p>
      </xdr:txBody>
    </xdr:sp>
    <xdr:clientData/>
  </xdr:twoCellAnchor>
  <xdr:twoCellAnchor>
    <xdr:from>
      <xdr:col>4</xdr:col>
      <xdr:colOff>295275</xdr:colOff>
      <xdr:row>78</xdr:row>
      <xdr:rowOff>133350</xdr:rowOff>
    </xdr:from>
    <xdr:to>
      <xdr:col>4</xdr:col>
      <xdr:colOff>400050</xdr:colOff>
      <xdr:row>79</xdr:row>
      <xdr:rowOff>57150</xdr:rowOff>
    </xdr:to>
    <xdr:sp macro="" textlink="">
      <xdr:nvSpPr>
        <xdr:cNvPr id="11655" name="Oval 391"/>
        <xdr:cNvSpPr>
          <a:spLocks noChangeArrowheads="1"/>
        </xdr:cNvSpPr>
      </xdr:nvSpPr>
      <xdr:spPr bwMode="auto">
        <a:xfrm>
          <a:off x="3048000" y="135064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79</xdr:row>
      <xdr:rowOff>76200</xdr:rowOff>
    </xdr:from>
    <xdr:to>
      <xdr:col>5</xdr:col>
      <xdr:colOff>38100</xdr:colOff>
      <xdr:row>80</xdr:row>
      <xdr:rowOff>114300</xdr:rowOff>
    </xdr:to>
    <xdr:sp macro="" textlink="">
      <xdr:nvSpPr>
        <xdr:cNvPr id="11656" name="Text Box 392"/>
        <xdr:cNvSpPr txBox="1">
          <a:spLocks noChangeArrowheads="1"/>
        </xdr:cNvSpPr>
      </xdr:nvSpPr>
      <xdr:spPr bwMode="auto">
        <a:xfrm>
          <a:off x="2714625" y="136207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21.2</a:t>
          </a:r>
        </a:p>
      </xdr:txBody>
    </xdr:sp>
    <xdr:clientData/>
  </xdr:twoCellAnchor>
  <xdr:twoCellAnchor>
    <xdr:from>
      <xdr:col>3</xdr:col>
      <xdr:colOff>95250</xdr:colOff>
      <xdr:row>79</xdr:row>
      <xdr:rowOff>9525</xdr:rowOff>
    </xdr:from>
    <xdr:to>
      <xdr:col>3</xdr:col>
      <xdr:colOff>190500</xdr:colOff>
      <xdr:row>79</xdr:row>
      <xdr:rowOff>104775</xdr:rowOff>
    </xdr:to>
    <xdr:sp macro="" textlink="">
      <xdr:nvSpPr>
        <xdr:cNvPr id="11657" name="Oval 393"/>
        <xdr:cNvSpPr>
          <a:spLocks noChangeArrowheads="1"/>
        </xdr:cNvSpPr>
      </xdr:nvSpPr>
      <xdr:spPr bwMode="auto">
        <a:xfrm>
          <a:off x="2162175" y="1355407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79</xdr:row>
      <xdr:rowOff>123825</xdr:rowOff>
    </xdr:from>
    <xdr:to>
      <xdr:col>3</xdr:col>
      <xdr:colOff>523875</xdr:colOff>
      <xdr:row>80</xdr:row>
      <xdr:rowOff>161925</xdr:rowOff>
    </xdr:to>
    <xdr:sp macro="" textlink="">
      <xdr:nvSpPr>
        <xdr:cNvPr id="11658" name="Text Box 394"/>
        <xdr:cNvSpPr txBox="1">
          <a:spLocks noChangeArrowheads="1"/>
        </xdr:cNvSpPr>
      </xdr:nvSpPr>
      <xdr:spPr bwMode="auto">
        <a:xfrm>
          <a:off x="1828800" y="13668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22.2</a:t>
          </a:r>
        </a:p>
      </xdr:txBody>
    </xdr:sp>
    <xdr:clientData/>
  </xdr:twoCellAnchor>
  <xdr:twoCellAnchor>
    <xdr:from>
      <xdr:col>1</xdr:col>
      <xdr:colOff>571500</xdr:colOff>
      <xdr:row>79</xdr:row>
      <xdr:rowOff>9525</xdr:rowOff>
    </xdr:from>
    <xdr:to>
      <xdr:col>1</xdr:col>
      <xdr:colOff>676275</xdr:colOff>
      <xdr:row>79</xdr:row>
      <xdr:rowOff>104775</xdr:rowOff>
    </xdr:to>
    <xdr:sp macro="" textlink="">
      <xdr:nvSpPr>
        <xdr:cNvPr id="11659" name="Oval 395"/>
        <xdr:cNvSpPr>
          <a:spLocks noChangeArrowheads="1"/>
        </xdr:cNvSpPr>
      </xdr:nvSpPr>
      <xdr:spPr bwMode="auto">
        <a:xfrm>
          <a:off x="1266825" y="135540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79</xdr:row>
      <xdr:rowOff>123825</xdr:rowOff>
    </xdr:from>
    <xdr:to>
      <xdr:col>2</xdr:col>
      <xdr:colOff>323850</xdr:colOff>
      <xdr:row>80</xdr:row>
      <xdr:rowOff>161925</xdr:rowOff>
    </xdr:to>
    <xdr:sp macro="" textlink="">
      <xdr:nvSpPr>
        <xdr:cNvPr id="11660" name="Text Box 396"/>
        <xdr:cNvSpPr txBox="1">
          <a:spLocks noChangeArrowheads="1"/>
        </xdr:cNvSpPr>
      </xdr:nvSpPr>
      <xdr:spPr bwMode="auto">
        <a:xfrm>
          <a:off x="942975" y="13668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22.2</a:t>
          </a:r>
        </a:p>
      </xdr:txBody>
    </xdr:sp>
    <xdr:clientData/>
  </xdr:twoCellAnchor>
  <xdr:twoCellAnchor>
    <xdr:from>
      <xdr:col>18</xdr:col>
      <xdr:colOff>85725</xdr:colOff>
      <xdr:row>67</xdr:row>
      <xdr:rowOff>66675</xdr:rowOff>
    </xdr:from>
    <xdr:to>
      <xdr:col>24</xdr:col>
      <xdr:colOff>590550</xdr:colOff>
      <xdr:row>69</xdr:row>
      <xdr:rowOff>47625</xdr:rowOff>
    </xdr:to>
    <xdr:sp macro="" textlink="">
      <xdr:nvSpPr>
        <xdr:cNvPr id="11661" name="Rectangle 397"/>
        <xdr:cNvSpPr>
          <a:spLocks noChangeArrowheads="1"/>
        </xdr:cNvSpPr>
      </xdr:nvSpPr>
      <xdr:spPr bwMode="auto">
        <a:xfrm>
          <a:off x="12449175" y="11553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公債費以外</a:t>
          </a:r>
        </a:p>
      </xdr:txBody>
    </xdr:sp>
    <xdr:clientData/>
  </xdr:twoCellAnchor>
  <xdr:twoCellAnchor>
    <xdr:from>
      <xdr:col>24</xdr:col>
      <xdr:colOff>600075</xdr:colOff>
      <xdr:row>67</xdr:row>
      <xdr:rowOff>133350</xdr:rowOff>
    </xdr:from>
    <xdr:to>
      <xdr:col>27</xdr:col>
      <xdr:colOff>66675</xdr:colOff>
      <xdr:row>69</xdr:row>
      <xdr:rowOff>47625</xdr:rowOff>
    </xdr:to>
    <xdr:sp macro="" textlink="">
      <xdr:nvSpPr>
        <xdr:cNvPr id="11662" name="Rectangle 398"/>
        <xdr:cNvSpPr>
          <a:spLocks noChangeArrowheads="1"/>
        </xdr:cNvSpPr>
      </xdr:nvSpPr>
      <xdr:spPr bwMode="auto">
        <a:xfrm>
          <a:off x="17078325" y="11620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68</xdr:row>
      <xdr:rowOff>152400</xdr:rowOff>
    </xdr:from>
    <xdr:to>
      <xdr:col>27</xdr:col>
      <xdr:colOff>66675</xdr:colOff>
      <xdr:row>70</xdr:row>
      <xdr:rowOff>66675</xdr:rowOff>
    </xdr:to>
    <xdr:sp macro="" textlink="">
      <xdr:nvSpPr>
        <xdr:cNvPr id="11663" name="Rectangle 399"/>
        <xdr:cNvSpPr>
          <a:spLocks noChangeArrowheads="1"/>
        </xdr:cNvSpPr>
      </xdr:nvSpPr>
      <xdr:spPr bwMode="auto">
        <a:xfrm>
          <a:off x="17078325"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41/62</a:t>
          </a:r>
        </a:p>
      </xdr:txBody>
    </xdr:sp>
    <xdr:clientData/>
  </xdr:twoCellAnchor>
  <xdr:twoCellAnchor>
    <xdr:from>
      <xdr:col>27</xdr:col>
      <xdr:colOff>238125</xdr:colOff>
      <xdr:row>67</xdr:row>
      <xdr:rowOff>133350</xdr:rowOff>
    </xdr:from>
    <xdr:to>
      <xdr:col>29</xdr:col>
      <xdr:colOff>257175</xdr:colOff>
      <xdr:row>69</xdr:row>
      <xdr:rowOff>47625</xdr:rowOff>
    </xdr:to>
    <xdr:sp macro="" textlink="">
      <xdr:nvSpPr>
        <xdr:cNvPr id="11664" name="Rectangle 400"/>
        <xdr:cNvSpPr>
          <a:spLocks noChangeArrowheads="1"/>
        </xdr:cNvSpPr>
      </xdr:nvSpPr>
      <xdr:spPr bwMode="auto">
        <a:xfrm>
          <a:off x="18773775" y="11620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68</xdr:row>
      <xdr:rowOff>152400</xdr:rowOff>
    </xdr:from>
    <xdr:to>
      <xdr:col>29</xdr:col>
      <xdr:colOff>257175</xdr:colOff>
      <xdr:row>70</xdr:row>
      <xdr:rowOff>66675</xdr:rowOff>
    </xdr:to>
    <xdr:sp macro="" textlink="">
      <xdr:nvSpPr>
        <xdr:cNvPr id="11665" name="Rectangle 401"/>
        <xdr:cNvSpPr>
          <a:spLocks noChangeArrowheads="1"/>
        </xdr:cNvSpPr>
      </xdr:nvSpPr>
      <xdr:spPr bwMode="auto">
        <a:xfrm>
          <a:off x="18773775" y="11811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71.9</a:t>
          </a:r>
        </a:p>
      </xdr:txBody>
    </xdr:sp>
    <xdr:clientData/>
  </xdr:twoCellAnchor>
  <xdr:twoCellAnchor>
    <xdr:from>
      <xdr:col>29</xdr:col>
      <xdr:colOff>476250</xdr:colOff>
      <xdr:row>67</xdr:row>
      <xdr:rowOff>133350</xdr:rowOff>
    </xdr:from>
    <xdr:to>
      <xdr:col>31</xdr:col>
      <xdr:colOff>628650</xdr:colOff>
      <xdr:row>69</xdr:row>
      <xdr:rowOff>47625</xdr:rowOff>
    </xdr:to>
    <xdr:sp macro="" textlink="">
      <xdr:nvSpPr>
        <xdr:cNvPr id="11666" name="Rectangle 402"/>
        <xdr:cNvSpPr>
          <a:spLocks noChangeArrowheads="1"/>
        </xdr:cNvSpPr>
      </xdr:nvSpPr>
      <xdr:spPr bwMode="auto">
        <a:xfrm>
          <a:off x="20383500" y="11620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66675</xdr:rowOff>
    </xdr:to>
    <xdr:sp macro="" textlink="">
      <xdr:nvSpPr>
        <xdr:cNvPr id="11667" name="Rectangle 403"/>
        <xdr:cNvSpPr>
          <a:spLocks noChangeArrowheads="1"/>
        </xdr:cNvSpPr>
      </xdr:nvSpPr>
      <xdr:spPr bwMode="auto">
        <a:xfrm>
          <a:off x="20383500"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71.5</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11668" name="Rectangle 404"/>
        <xdr:cNvSpPr>
          <a:spLocks noChangeArrowheads="1"/>
        </xdr:cNvSpPr>
      </xdr:nvSpPr>
      <xdr:spPr bwMode="auto">
        <a:xfrm>
          <a:off x="12449175" y="12125325"/>
          <a:ext cx="4619625" cy="2286000"/>
        </a:xfrm>
        <a:prstGeom prst="rect">
          <a:avLst/>
        </a:prstGeom>
        <a:solidFill>
          <a:srgbClr val="E6FFD5"/>
        </a:solidFill>
        <a:ln w="9525">
          <a:noFill/>
          <a:miter lim="800000"/>
          <a:headEnd/>
          <a:tailEnd/>
        </a:ln>
      </xdr:spPr>
    </xdr:sp>
    <xdr:clientData/>
  </xdr:twoCellAnchor>
  <xdr:twoCellAnchor>
    <xdr:from>
      <xdr:col>25</xdr:col>
      <xdr:colOff>238125</xdr:colOff>
      <xdr:row>70</xdr:row>
      <xdr:rowOff>123825</xdr:rowOff>
    </xdr:from>
    <xdr:to>
      <xdr:col>33</xdr:col>
      <xdr:colOff>85725</xdr:colOff>
      <xdr:row>84</xdr:row>
      <xdr:rowOff>9525</xdr:rowOff>
    </xdr:to>
    <xdr:sp macro="" textlink="">
      <xdr:nvSpPr>
        <xdr:cNvPr id="11669" name="Rectangle 405"/>
        <xdr:cNvSpPr>
          <a:spLocks noChangeArrowheads="1"/>
        </xdr:cNvSpPr>
      </xdr:nvSpPr>
      <xdr:spPr bwMode="auto">
        <a:xfrm>
          <a:off x="17402175" y="12125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70</xdr:row>
      <xdr:rowOff>123825</xdr:rowOff>
    </xdr:from>
    <xdr:to>
      <xdr:col>30</xdr:col>
      <xdr:colOff>676275</xdr:colOff>
      <xdr:row>72</xdr:row>
      <xdr:rowOff>38100</xdr:rowOff>
    </xdr:to>
    <xdr:sp macro="" textlink="">
      <xdr:nvSpPr>
        <xdr:cNvPr id="11670" name="Rectangle 406"/>
        <xdr:cNvSpPr>
          <a:spLocks noChangeArrowheads="1"/>
        </xdr:cNvSpPr>
      </xdr:nvSpPr>
      <xdr:spPr bwMode="auto">
        <a:xfrm>
          <a:off x="17459325" y="12125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公債費以外の分析欄</a:t>
          </a:r>
        </a:p>
      </xdr:txBody>
    </xdr:sp>
    <xdr:clientData/>
  </xdr:twoCellAnchor>
  <xdr:twoCellAnchor>
    <xdr:from>
      <xdr:col>25</xdr:col>
      <xdr:colOff>333375</xdr:colOff>
      <xdr:row>72</xdr:row>
      <xdr:rowOff>104775</xdr:rowOff>
    </xdr:from>
    <xdr:to>
      <xdr:col>32</xdr:col>
      <xdr:colOff>619125</xdr:colOff>
      <xdr:row>83</xdr:row>
      <xdr:rowOff>123825</xdr:rowOff>
    </xdr:to>
    <xdr:sp macro="" textlink="" fLocksText="0">
      <xdr:nvSpPr>
        <xdr:cNvPr id="11671" name="Text Box 407"/>
        <xdr:cNvSpPr txBox="1">
          <a:spLocks noChangeArrowheads="1"/>
        </xdr:cNvSpPr>
      </xdr:nvSpPr>
      <xdr:spPr bwMode="auto">
        <a:xfrm>
          <a:off x="17497425" y="12449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ja-JP" sz="1400">
              <a:latin typeface="+mn-lt"/>
              <a:ea typeface="+mn-ea"/>
              <a:cs typeface="+mn-cs"/>
            </a:rPr>
            <a:t>・類似団体平均を</a:t>
          </a:r>
          <a:r>
            <a:rPr lang="en-US" altLang="ja-JP" sz="1400">
              <a:latin typeface="+mn-lt"/>
              <a:ea typeface="+mn-ea"/>
              <a:cs typeface="+mn-cs"/>
            </a:rPr>
            <a:t>2.7</a:t>
          </a:r>
          <a:r>
            <a:rPr lang="ja-JP" altLang="ja-JP" sz="1400">
              <a:latin typeface="+mn-lt"/>
              <a:ea typeface="+mn-ea"/>
              <a:cs typeface="+mn-cs"/>
            </a:rPr>
            <a:t>上回っている。扶助費の比率格差が</a:t>
          </a:r>
          <a:r>
            <a:rPr lang="en-US" altLang="ja-JP" sz="1400">
              <a:latin typeface="+mn-lt"/>
              <a:ea typeface="+mn-ea"/>
              <a:cs typeface="+mn-cs"/>
            </a:rPr>
            <a:t>2.2</a:t>
          </a:r>
          <a:r>
            <a:rPr lang="ja-JP" altLang="ja-JP" sz="1400">
              <a:latin typeface="+mn-lt"/>
              <a:ea typeface="+mn-ea"/>
              <a:cs typeface="+mn-cs"/>
            </a:rPr>
            <a:t>と大きく、自立支援給付</a:t>
          </a:r>
          <a:r>
            <a:rPr lang="ja-JP" altLang="en-US" sz="1400">
              <a:latin typeface="+mn-lt"/>
              <a:ea typeface="+mn-ea"/>
              <a:cs typeface="+mn-cs"/>
            </a:rPr>
            <a:t>等</a:t>
          </a:r>
          <a:r>
            <a:rPr lang="ja-JP" altLang="ja-JP" sz="1400">
              <a:latin typeface="+mn-lt"/>
              <a:ea typeface="+mn-ea"/>
              <a:cs typeface="+mn-cs"/>
            </a:rPr>
            <a:t>が増加しているためである。平成</a:t>
          </a:r>
          <a:r>
            <a:rPr lang="en-US" altLang="ja-JP" sz="1400">
              <a:latin typeface="+mn-lt"/>
              <a:ea typeface="+mn-ea"/>
              <a:cs typeface="+mn-cs"/>
            </a:rPr>
            <a:t>26</a:t>
          </a:r>
          <a:r>
            <a:rPr lang="ja-JP" altLang="ja-JP" sz="1400">
              <a:latin typeface="+mn-lt"/>
              <a:ea typeface="+mn-ea"/>
              <a:cs typeface="+mn-cs"/>
            </a:rPr>
            <a:t>年度から普通交付税の合併算定替措置が段階的に減少していくが、今後の財政の硬直化を防ぐため、集中改革プランの完全実施により歳出全般の更なる効率化と市税などの自主財源確保に努める。</a:t>
          </a:r>
          <a:endParaRPr lang="ja-JP" altLang="en-US" sz="20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69</xdr:row>
      <xdr:rowOff>142875</xdr:rowOff>
    </xdr:from>
    <xdr:ext cx="190500" cy="171450"/>
    <xdr:sp macro="" textlink="">
      <xdr:nvSpPr>
        <xdr:cNvPr id="11672" name="Text Box 408"/>
        <xdr:cNvSpPr txBox="1">
          <a:spLocks noChangeArrowheads="1"/>
        </xdr:cNvSpPr>
      </xdr:nvSpPr>
      <xdr:spPr bwMode="auto">
        <a:xfrm>
          <a:off x="12449175" y="11972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84</xdr:row>
      <xdr:rowOff>9525</xdr:rowOff>
    </xdr:from>
    <xdr:to>
      <xdr:col>24</xdr:col>
      <xdr:colOff>590550</xdr:colOff>
      <xdr:row>84</xdr:row>
      <xdr:rowOff>9525</xdr:rowOff>
    </xdr:to>
    <xdr:sp macro="" textlink="">
      <xdr:nvSpPr>
        <xdr:cNvPr id="11673" name="Line 409"/>
        <xdr:cNvSpPr>
          <a:spLocks noChangeShapeType="1"/>
        </xdr:cNvSpPr>
      </xdr:nvSpPr>
      <xdr:spPr bwMode="auto">
        <a:xfrm>
          <a:off x="12449175" y="14411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83</xdr:row>
      <xdr:rowOff>66675</xdr:rowOff>
    </xdr:from>
    <xdr:to>
      <xdr:col>18</xdr:col>
      <xdr:colOff>76200</xdr:colOff>
      <xdr:row>84</xdr:row>
      <xdr:rowOff>104775</xdr:rowOff>
    </xdr:to>
    <xdr:sp macro="" textlink="">
      <xdr:nvSpPr>
        <xdr:cNvPr id="11674" name="Text Box 410"/>
        <xdr:cNvSpPr txBox="1">
          <a:spLocks noChangeArrowheads="1"/>
        </xdr:cNvSpPr>
      </xdr:nvSpPr>
      <xdr:spPr bwMode="auto">
        <a:xfrm>
          <a:off x="11934825" y="1429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90.0</a:t>
          </a:r>
        </a:p>
      </xdr:txBody>
    </xdr:sp>
    <xdr:clientData/>
  </xdr:twoCellAnchor>
  <xdr:twoCellAnchor>
    <xdr:from>
      <xdr:col>18</xdr:col>
      <xdr:colOff>85725</xdr:colOff>
      <xdr:row>81</xdr:row>
      <xdr:rowOff>66675</xdr:rowOff>
    </xdr:from>
    <xdr:to>
      <xdr:col>24</xdr:col>
      <xdr:colOff>590550</xdr:colOff>
      <xdr:row>81</xdr:row>
      <xdr:rowOff>66675</xdr:rowOff>
    </xdr:to>
    <xdr:sp macro="" textlink="">
      <xdr:nvSpPr>
        <xdr:cNvPr id="11675" name="Line 411"/>
        <xdr:cNvSpPr>
          <a:spLocks noChangeShapeType="1"/>
        </xdr:cNvSpPr>
      </xdr:nvSpPr>
      <xdr:spPr bwMode="auto">
        <a:xfrm>
          <a:off x="12449175" y="139541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80</xdr:row>
      <xdr:rowOff>123825</xdr:rowOff>
    </xdr:from>
    <xdr:to>
      <xdr:col>18</xdr:col>
      <xdr:colOff>76200</xdr:colOff>
      <xdr:row>81</xdr:row>
      <xdr:rowOff>161925</xdr:rowOff>
    </xdr:to>
    <xdr:sp macro="" textlink="">
      <xdr:nvSpPr>
        <xdr:cNvPr id="11676" name="Text Box 412"/>
        <xdr:cNvSpPr txBox="1">
          <a:spLocks noChangeArrowheads="1"/>
        </xdr:cNvSpPr>
      </xdr:nvSpPr>
      <xdr:spPr bwMode="auto">
        <a:xfrm>
          <a:off x="11934825" y="138398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80.0</a:t>
          </a:r>
        </a:p>
      </xdr:txBody>
    </xdr:sp>
    <xdr:clientData/>
  </xdr:twoCellAnchor>
  <xdr:twoCellAnchor>
    <xdr:from>
      <xdr:col>18</xdr:col>
      <xdr:colOff>85725</xdr:colOff>
      <xdr:row>78</xdr:row>
      <xdr:rowOff>123825</xdr:rowOff>
    </xdr:from>
    <xdr:to>
      <xdr:col>24</xdr:col>
      <xdr:colOff>590550</xdr:colOff>
      <xdr:row>78</xdr:row>
      <xdr:rowOff>123825</xdr:rowOff>
    </xdr:to>
    <xdr:sp macro="" textlink="">
      <xdr:nvSpPr>
        <xdr:cNvPr id="11677" name="Line 413"/>
        <xdr:cNvSpPr>
          <a:spLocks noChangeShapeType="1"/>
        </xdr:cNvSpPr>
      </xdr:nvSpPr>
      <xdr:spPr bwMode="auto">
        <a:xfrm>
          <a:off x="12449175" y="134969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78</xdr:row>
      <xdr:rowOff>9525</xdr:rowOff>
    </xdr:from>
    <xdr:to>
      <xdr:col>18</xdr:col>
      <xdr:colOff>76200</xdr:colOff>
      <xdr:row>79</xdr:row>
      <xdr:rowOff>47625</xdr:rowOff>
    </xdr:to>
    <xdr:sp macro="" textlink="">
      <xdr:nvSpPr>
        <xdr:cNvPr id="11678" name="Text Box 414"/>
        <xdr:cNvSpPr txBox="1">
          <a:spLocks noChangeArrowheads="1"/>
        </xdr:cNvSpPr>
      </xdr:nvSpPr>
      <xdr:spPr bwMode="auto">
        <a:xfrm>
          <a:off x="11934825" y="133826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70.0</a:t>
          </a:r>
        </a:p>
      </xdr:txBody>
    </xdr:sp>
    <xdr:clientData/>
  </xdr:twoCellAnchor>
  <xdr:twoCellAnchor>
    <xdr:from>
      <xdr:col>18</xdr:col>
      <xdr:colOff>85725</xdr:colOff>
      <xdr:row>76</xdr:row>
      <xdr:rowOff>9525</xdr:rowOff>
    </xdr:from>
    <xdr:to>
      <xdr:col>24</xdr:col>
      <xdr:colOff>590550</xdr:colOff>
      <xdr:row>76</xdr:row>
      <xdr:rowOff>9525</xdr:rowOff>
    </xdr:to>
    <xdr:sp macro="" textlink="">
      <xdr:nvSpPr>
        <xdr:cNvPr id="11679" name="Line 415"/>
        <xdr:cNvSpPr>
          <a:spLocks noChangeShapeType="1"/>
        </xdr:cNvSpPr>
      </xdr:nvSpPr>
      <xdr:spPr bwMode="auto">
        <a:xfrm>
          <a:off x="12449175" y="130397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75</xdr:row>
      <xdr:rowOff>66675</xdr:rowOff>
    </xdr:from>
    <xdr:to>
      <xdr:col>18</xdr:col>
      <xdr:colOff>76200</xdr:colOff>
      <xdr:row>76</xdr:row>
      <xdr:rowOff>104775</xdr:rowOff>
    </xdr:to>
    <xdr:sp macro="" textlink="">
      <xdr:nvSpPr>
        <xdr:cNvPr id="11680" name="Text Box 416"/>
        <xdr:cNvSpPr txBox="1">
          <a:spLocks noChangeArrowheads="1"/>
        </xdr:cNvSpPr>
      </xdr:nvSpPr>
      <xdr:spPr bwMode="auto">
        <a:xfrm>
          <a:off x="11934825" y="129254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60.0</a:t>
          </a:r>
        </a:p>
      </xdr:txBody>
    </xdr:sp>
    <xdr:clientData/>
  </xdr:twoCellAnchor>
  <xdr:twoCellAnchor>
    <xdr:from>
      <xdr:col>18</xdr:col>
      <xdr:colOff>85725</xdr:colOff>
      <xdr:row>73</xdr:row>
      <xdr:rowOff>66675</xdr:rowOff>
    </xdr:from>
    <xdr:to>
      <xdr:col>24</xdr:col>
      <xdr:colOff>590550</xdr:colOff>
      <xdr:row>73</xdr:row>
      <xdr:rowOff>66675</xdr:rowOff>
    </xdr:to>
    <xdr:sp macro="" textlink="">
      <xdr:nvSpPr>
        <xdr:cNvPr id="11681" name="Line 417"/>
        <xdr:cNvSpPr>
          <a:spLocks noChangeShapeType="1"/>
        </xdr:cNvSpPr>
      </xdr:nvSpPr>
      <xdr:spPr bwMode="auto">
        <a:xfrm>
          <a:off x="12449175" y="125825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72</xdr:row>
      <xdr:rowOff>123825</xdr:rowOff>
    </xdr:from>
    <xdr:to>
      <xdr:col>18</xdr:col>
      <xdr:colOff>76200</xdr:colOff>
      <xdr:row>73</xdr:row>
      <xdr:rowOff>161925</xdr:rowOff>
    </xdr:to>
    <xdr:sp macro="" textlink="">
      <xdr:nvSpPr>
        <xdr:cNvPr id="11682" name="Text Box 418"/>
        <xdr:cNvSpPr txBox="1">
          <a:spLocks noChangeArrowheads="1"/>
        </xdr:cNvSpPr>
      </xdr:nvSpPr>
      <xdr:spPr bwMode="auto">
        <a:xfrm>
          <a:off x="11934825" y="124682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50.0</a:t>
          </a:r>
        </a:p>
      </xdr:txBody>
    </xdr:sp>
    <xdr:clientData/>
  </xdr:twoCellAnchor>
  <xdr:twoCellAnchor>
    <xdr:from>
      <xdr:col>18</xdr:col>
      <xdr:colOff>85725</xdr:colOff>
      <xdr:row>70</xdr:row>
      <xdr:rowOff>123825</xdr:rowOff>
    </xdr:from>
    <xdr:to>
      <xdr:col>24</xdr:col>
      <xdr:colOff>590550</xdr:colOff>
      <xdr:row>70</xdr:row>
      <xdr:rowOff>123825</xdr:rowOff>
    </xdr:to>
    <xdr:sp macro="" textlink="">
      <xdr:nvSpPr>
        <xdr:cNvPr id="11683" name="Line 419"/>
        <xdr:cNvSpPr>
          <a:spLocks noChangeShapeType="1"/>
        </xdr:cNvSpPr>
      </xdr:nvSpPr>
      <xdr:spPr bwMode="auto">
        <a:xfrm>
          <a:off x="12449175" y="12125325"/>
          <a:ext cx="4619625" cy="0"/>
        </a:xfrm>
        <a:prstGeom prst="line">
          <a:avLst/>
        </a:prstGeom>
        <a:noFill/>
        <a:ln w="9525">
          <a:solidFill>
            <a:srgbClr val="C0C0C0"/>
          </a:solidFill>
          <a:round/>
          <a:headEnd/>
          <a:tailEnd/>
        </a:ln>
      </xdr:spPr>
    </xdr:sp>
    <xdr:clientData/>
  </xdr:twoCellAnchor>
  <xdr:twoCellAnchor editAs="oneCell">
    <xdr:from>
      <xdr:col>17</xdr:col>
      <xdr:colOff>257175</xdr:colOff>
      <xdr:row>70</xdr:row>
      <xdr:rowOff>9525</xdr:rowOff>
    </xdr:from>
    <xdr:to>
      <xdr:col>18</xdr:col>
      <xdr:colOff>76200</xdr:colOff>
      <xdr:row>71</xdr:row>
      <xdr:rowOff>47625</xdr:rowOff>
    </xdr:to>
    <xdr:sp macro="" textlink="">
      <xdr:nvSpPr>
        <xdr:cNvPr id="11684" name="Text Box 420"/>
        <xdr:cNvSpPr txBox="1">
          <a:spLocks noChangeArrowheads="1"/>
        </xdr:cNvSpPr>
      </xdr:nvSpPr>
      <xdr:spPr bwMode="auto">
        <a:xfrm>
          <a:off x="11934825" y="12011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11685" name="公債費以外グラフ枠"/>
        <xdr:cNvSpPr>
          <a:spLocks noChangeArrowheads="1"/>
        </xdr:cNvSpPr>
      </xdr:nvSpPr>
      <xdr:spPr bwMode="auto">
        <a:xfrm>
          <a:off x="12449175" y="12125325"/>
          <a:ext cx="4619625" cy="2286000"/>
        </a:xfrm>
        <a:prstGeom prst="rect">
          <a:avLst/>
        </a:prstGeom>
        <a:noFill/>
        <a:ln w="19050">
          <a:solidFill>
            <a:srgbClr val="000000"/>
          </a:solidFill>
          <a:miter lim="800000"/>
          <a:headEnd/>
          <a:tailEnd/>
        </a:ln>
      </xdr:spPr>
    </xdr:sp>
    <xdr:clientData/>
  </xdr:twoCellAnchor>
  <xdr:twoCellAnchor>
    <xdr:from>
      <xdr:col>24</xdr:col>
      <xdr:colOff>28575</xdr:colOff>
      <xdr:row>74</xdr:row>
      <xdr:rowOff>85725</xdr:rowOff>
    </xdr:from>
    <xdr:to>
      <xdr:col>24</xdr:col>
      <xdr:colOff>28575</xdr:colOff>
      <xdr:row>81</xdr:row>
      <xdr:rowOff>28575</xdr:rowOff>
    </xdr:to>
    <xdr:sp macro="" textlink="">
      <xdr:nvSpPr>
        <xdr:cNvPr id="11686" name="Line 422"/>
        <xdr:cNvSpPr>
          <a:spLocks noChangeShapeType="1"/>
        </xdr:cNvSpPr>
      </xdr:nvSpPr>
      <xdr:spPr bwMode="auto">
        <a:xfrm flipV="1">
          <a:off x="16506825" y="12773025"/>
          <a:ext cx="0" cy="1143000"/>
        </a:xfrm>
        <a:prstGeom prst="line">
          <a:avLst/>
        </a:prstGeom>
        <a:noFill/>
        <a:ln w="31750">
          <a:solidFill>
            <a:srgbClr val="808080"/>
          </a:solidFill>
          <a:round/>
          <a:headEnd/>
          <a:tailEnd/>
        </a:ln>
      </xdr:spPr>
    </xdr:sp>
    <xdr:clientData/>
  </xdr:twoCellAnchor>
  <xdr:twoCellAnchor editAs="oneCell">
    <xdr:from>
      <xdr:col>24</xdr:col>
      <xdr:colOff>123825</xdr:colOff>
      <xdr:row>81</xdr:row>
      <xdr:rowOff>28575</xdr:rowOff>
    </xdr:from>
    <xdr:to>
      <xdr:col>25</xdr:col>
      <xdr:colOff>200025</xdr:colOff>
      <xdr:row>82</xdr:row>
      <xdr:rowOff>66675</xdr:rowOff>
    </xdr:to>
    <xdr:sp macro="" textlink="">
      <xdr:nvSpPr>
        <xdr:cNvPr id="11687" name="公債費以外最小値テキスト"/>
        <xdr:cNvSpPr txBox="1">
          <a:spLocks noChangeArrowheads="1"/>
        </xdr:cNvSpPr>
      </xdr:nvSpPr>
      <xdr:spPr bwMode="auto">
        <a:xfrm>
          <a:off x="16602075" y="13916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79.0</a:t>
          </a:r>
        </a:p>
      </xdr:txBody>
    </xdr:sp>
    <xdr:clientData/>
  </xdr:twoCellAnchor>
  <xdr:twoCellAnchor>
    <xdr:from>
      <xdr:col>23</xdr:col>
      <xdr:colOff>628650</xdr:colOff>
      <xdr:row>81</xdr:row>
      <xdr:rowOff>28575</xdr:rowOff>
    </xdr:from>
    <xdr:to>
      <xdr:col>24</xdr:col>
      <xdr:colOff>123825</xdr:colOff>
      <xdr:row>81</xdr:row>
      <xdr:rowOff>28575</xdr:rowOff>
    </xdr:to>
    <xdr:sp macro="" textlink="">
      <xdr:nvSpPr>
        <xdr:cNvPr id="11688" name="Line 424"/>
        <xdr:cNvSpPr>
          <a:spLocks noChangeShapeType="1"/>
        </xdr:cNvSpPr>
      </xdr:nvSpPr>
      <xdr:spPr bwMode="auto">
        <a:xfrm>
          <a:off x="16421100" y="13916025"/>
          <a:ext cx="180975" cy="0"/>
        </a:xfrm>
        <a:prstGeom prst="line">
          <a:avLst/>
        </a:prstGeom>
        <a:noFill/>
        <a:ln w="19050">
          <a:solidFill>
            <a:srgbClr val="000000"/>
          </a:solidFill>
          <a:round/>
          <a:headEnd/>
          <a:tailEnd/>
        </a:ln>
      </xdr:spPr>
    </xdr:sp>
    <xdr:clientData/>
  </xdr:twoCellAnchor>
  <xdr:twoCellAnchor editAs="oneCell">
    <xdr:from>
      <xdr:col>24</xdr:col>
      <xdr:colOff>123825</xdr:colOff>
      <xdr:row>73</xdr:row>
      <xdr:rowOff>28575</xdr:rowOff>
    </xdr:from>
    <xdr:to>
      <xdr:col>25</xdr:col>
      <xdr:colOff>200025</xdr:colOff>
      <xdr:row>74</xdr:row>
      <xdr:rowOff>66675</xdr:rowOff>
    </xdr:to>
    <xdr:sp macro="" textlink="">
      <xdr:nvSpPr>
        <xdr:cNvPr id="11689" name="公債費以外最大値テキスト"/>
        <xdr:cNvSpPr txBox="1">
          <a:spLocks noChangeArrowheads="1"/>
        </xdr:cNvSpPr>
      </xdr:nvSpPr>
      <xdr:spPr bwMode="auto">
        <a:xfrm>
          <a:off x="16602075" y="125444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54.1</a:t>
          </a:r>
        </a:p>
      </xdr:txBody>
    </xdr:sp>
    <xdr:clientData/>
  </xdr:twoCellAnchor>
  <xdr:twoCellAnchor>
    <xdr:from>
      <xdr:col>23</xdr:col>
      <xdr:colOff>628650</xdr:colOff>
      <xdr:row>74</xdr:row>
      <xdr:rowOff>85725</xdr:rowOff>
    </xdr:from>
    <xdr:to>
      <xdr:col>24</xdr:col>
      <xdr:colOff>123825</xdr:colOff>
      <xdr:row>74</xdr:row>
      <xdr:rowOff>85725</xdr:rowOff>
    </xdr:to>
    <xdr:sp macro="" textlink="">
      <xdr:nvSpPr>
        <xdr:cNvPr id="11690" name="Line 426"/>
        <xdr:cNvSpPr>
          <a:spLocks noChangeShapeType="1"/>
        </xdr:cNvSpPr>
      </xdr:nvSpPr>
      <xdr:spPr bwMode="auto">
        <a:xfrm>
          <a:off x="16421100" y="12773025"/>
          <a:ext cx="180975" cy="0"/>
        </a:xfrm>
        <a:prstGeom prst="line">
          <a:avLst/>
        </a:prstGeom>
        <a:noFill/>
        <a:ln w="19050">
          <a:solidFill>
            <a:srgbClr val="000000"/>
          </a:solidFill>
          <a:round/>
          <a:headEnd/>
          <a:tailEnd/>
        </a:ln>
      </xdr:spPr>
    </xdr:sp>
    <xdr:clientData/>
  </xdr:twoCellAnchor>
  <xdr:twoCellAnchor>
    <xdr:from>
      <xdr:col>22</xdr:col>
      <xdr:colOff>561975</xdr:colOff>
      <xdr:row>78</xdr:row>
      <xdr:rowOff>142875</xdr:rowOff>
    </xdr:from>
    <xdr:to>
      <xdr:col>24</xdr:col>
      <xdr:colOff>28575</xdr:colOff>
      <xdr:row>79</xdr:row>
      <xdr:rowOff>28575</xdr:rowOff>
    </xdr:to>
    <xdr:sp macro="" textlink="">
      <xdr:nvSpPr>
        <xdr:cNvPr id="11691" name="Line 427"/>
        <xdr:cNvSpPr>
          <a:spLocks noChangeShapeType="1"/>
        </xdr:cNvSpPr>
      </xdr:nvSpPr>
      <xdr:spPr bwMode="auto">
        <a:xfrm>
          <a:off x="15668625" y="13515975"/>
          <a:ext cx="838200" cy="57150"/>
        </a:xfrm>
        <a:prstGeom prst="line">
          <a:avLst/>
        </a:prstGeom>
        <a:noFill/>
        <a:ln w="6350">
          <a:solidFill>
            <a:srgbClr val="FF0000"/>
          </a:solidFill>
          <a:round/>
          <a:headEnd/>
          <a:tailEnd/>
        </a:ln>
      </xdr:spPr>
    </xdr:sp>
    <xdr:clientData/>
  </xdr:twoCellAnchor>
  <xdr:twoCellAnchor editAs="oneCell">
    <xdr:from>
      <xdr:col>24</xdr:col>
      <xdr:colOff>123825</xdr:colOff>
      <xdr:row>77</xdr:row>
      <xdr:rowOff>76200</xdr:rowOff>
    </xdr:from>
    <xdr:to>
      <xdr:col>25</xdr:col>
      <xdr:colOff>200025</xdr:colOff>
      <xdr:row>78</xdr:row>
      <xdr:rowOff>114300</xdr:rowOff>
    </xdr:to>
    <xdr:sp macro="" textlink="">
      <xdr:nvSpPr>
        <xdr:cNvPr id="11692" name="公債費以外平均値テキスト"/>
        <xdr:cNvSpPr txBox="1">
          <a:spLocks noChangeArrowheads="1"/>
        </xdr:cNvSpPr>
      </xdr:nvSpPr>
      <xdr:spPr bwMode="auto">
        <a:xfrm>
          <a:off x="16602075" y="132778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69.0</a:t>
          </a:r>
        </a:p>
      </xdr:txBody>
    </xdr:sp>
    <xdr:clientData/>
  </xdr:twoCellAnchor>
  <xdr:twoCellAnchor>
    <xdr:from>
      <xdr:col>23</xdr:col>
      <xdr:colOff>666750</xdr:colOff>
      <xdr:row>78</xdr:row>
      <xdr:rowOff>28575</xdr:rowOff>
    </xdr:from>
    <xdr:to>
      <xdr:col>24</xdr:col>
      <xdr:colOff>85725</xdr:colOff>
      <xdr:row>78</xdr:row>
      <xdr:rowOff>133350</xdr:rowOff>
    </xdr:to>
    <xdr:sp macro="" textlink="">
      <xdr:nvSpPr>
        <xdr:cNvPr id="11693" name="AutoShape 429"/>
        <xdr:cNvSpPr>
          <a:spLocks noChangeArrowheads="1"/>
        </xdr:cNvSpPr>
      </xdr:nvSpPr>
      <xdr:spPr bwMode="auto">
        <a:xfrm>
          <a:off x="16459200" y="134016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78</xdr:row>
      <xdr:rowOff>142875</xdr:rowOff>
    </xdr:from>
    <xdr:to>
      <xdr:col>22</xdr:col>
      <xdr:colOff>561975</xdr:colOff>
      <xdr:row>78</xdr:row>
      <xdr:rowOff>161925</xdr:rowOff>
    </xdr:to>
    <xdr:sp macro="" textlink="">
      <xdr:nvSpPr>
        <xdr:cNvPr id="11694" name="Line 430"/>
        <xdr:cNvSpPr>
          <a:spLocks noChangeShapeType="1"/>
        </xdr:cNvSpPr>
      </xdr:nvSpPr>
      <xdr:spPr bwMode="auto">
        <a:xfrm flipV="1">
          <a:off x="14782800" y="13515975"/>
          <a:ext cx="885825" cy="19050"/>
        </a:xfrm>
        <a:prstGeom prst="line">
          <a:avLst/>
        </a:prstGeom>
        <a:noFill/>
        <a:ln w="6350">
          <a:solidFill>
            <a:srgbClr val="FF0000"/>
          </a:solidFill>
          <a:round/>
          <a:headEnd/>
          <a:tailEnd/>
        </a:ln>
      </xdr:spPr>
    </xdr:sp>
    <xdr:clientData/>
  </xdr:twoCellAnchor>
  <xdr:twoCellAnchor>
    <xdr:from>
      <xdr:col>22</xdr:col>
      <xdr:colOff>514350</xdr:colOff>
      <xdr:row>77</xdr:row>
      <xdr:rowOff>152400</xdr:rowOff>
    </xdr:from>
    <xdr:to>
      <xdr:col>22</xdr:col>
      <xdr:colOff>619125</xdr:colOff>
      <xdr:row>78</xdr:row>
      <xdr:rowOff>85725</xdr:rowOff>
    </xdr:to>
    <xdr:sp macro="" textlink="">
      <xdr:nvSpPr>
        <xdr:cNvPr id="11695" name="AutoShape 431"/>
        <xdr:cNvSpPr>
          <a:spLocks noChangeArrowheads="1"/>
        </xdr:cNvSpPr>
      </xdr:nvSpPr>
      <xdr:spPr bwMode="auto">
        <a:xfrm>
          <a:off x="15621000" y="133540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76</xdr:row>
      <xdr:rowOff>123825</xdr:rowOff>
    </xdr:from>
    <xdr:to>
      <xdr:col>23</xdr:col>
      <xdr:colOff>228600</xdr:colOff>
      <xdr:row>77</xdr:row>
      <xdr:rowOff>161925</xdr:rowOff>
    </xdr:to>
    <xdr:sp macro="" textlink="">
      <xdr:nvSpPr>
        <xdr:cNvPr id="11696" name="Text Box 432"/>
        <xdr:cNvSpPr txBox="1">
          <a:spLocks noChangeArrowheads="1"/>
        </xdr:cNvSpPr>
      </xdr:nvSpPr>
      <xdr:spPr bwMode="auto">
        <a:xfrm>
          <a:off x="15287625" y="131540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67.9</a:t>
          </a:r>
        </a:p>
      </xdr:txBody>
    </xdr:sp>
    <xdr:clientData/>
  </xdr:twoCellAnchor>
  <xdr:twoCellAnchor>
    <xdr:from>
      <xdr:col>20</xdr:col>
      <xdr:colOff>161925</xdr:colOff>
      <xdr:row>78</xdr:row>
      <xdr:rowOff>161925</xdr:rowOff>
    </xdr:from>
    <xdr:to>
      <xdr:col>21</xdr:col>
      <xdr:colOff>361950</xdr:colOff>
      <xdr:row>80</xdr:row>
      <xdr:rowOff>95250</xdr:rowOff>
    </xdr:to>
    <xdr:sp macro="" textlink="">
      <xdr:nvSpPr>
        <xdr:cNvPr id="11697" name="Line 433"/>
        <xdr:cNvSpPr>
          <a:spLocks noChangeShapeType="1"/>
        </xdr:cNvSpPr>
      </xdr:nvSpPr>
      <xdr:spPr bwMode="auto">
        <a:xfrm flipV="1">
          <a:off x="13896975" y="13535025"/>
          <a:ext cx="885825" cy="276225"/>
        </a:xfrm>
        <a:prstGeom prst="line">
          <a:avLst/>
        </a:prstGeom>
        <a:noFill/>
        <a:ln w="6350">
          <a:solidFill>
            <a:srgbClr val="FF0000"/>
          </a:solidFill>
          <a:round/>
          <a:headEnd/>
          <a:tailEnd/>
        </a:ln>
      </xdr:spPr>
    </xdr:sp>
    <xdr:clientData/>
  </xdr:twoCellAnchor>
  <xdr:twoCellAnchor>
    <xdr:from>
      <xdr:col>21</xdr:col>
      <xdr:colOff>314325</xdr:colOff>
      <xdr:row>78</xdr:row>
      <xdr:rowOff>85725</xdr:rowOff>
    </xdr:from>
    <xdr:to>
      <xdr:col>21</xdr:col>
      <xdr:colOff>409575</xdr:colOff>
      <xdr:row>79</xdr:row>
      <xdr:rowOff>19050</xdr:rowOff>
    </xdr:to>
    <xdr:sp macro="" textlink="">
      <xdr:nvSpPr>
        <xdr:cNvPr id="11698" name="AutoShape 434"/>
        <xdr:cNvSpPr>
          <a:spLocks noChangeArrowheads="1"/>
        </xdr:cNvSpPr>
      </xdr:nvSpPr>
      <xdr:spPr bwMode="auto">
        <a:xfrm>
          <a:off x="14735175" y="134588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77</xdr:row>
      <xdr:rowOff>57150</xdr:rowOff>
    </xdr:from>
    <xdr:to>
      <xdr:col>22</xdr:col>
      <xdr:colOff>57150</xdr:colOff>
      <xdr:row>78</xdr:row>
      <xdr:rowOff>95250</xdr:rowOff>
    </xdr:to>
    <xdr:sp macro="" textlink="">
      <xdr:nvSpPr>
        <xdr:cNvPr id="11699" name="Text Box 435"/>
        <xdr:cNvSpPr txBox="1">
          <a:spLocks noChangeArrowheads="1"/>
        </xdr:cNvSpPr>
      </xdr:nvSpPr>
      <xdr:spPr bwMode="auto">
        <a:xfrm>
          <a:off x="14401800" y="132588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70.2</a:t>
          </a:r>
        </a:p>
      </xdr:txBody>
    </xdr:sp>
    <xdr:clientData/>
  </xdr:twoCellAnchor>
  <xdr:twoCellAnchor>
    <xdr:from>
      <xdr:col>18</xdr:col>
      <xdr:colOff>638175</xdr:colOff>
      <xdr:row>80</xdr:row>
      <xdr:rowOff>85725</xdr:rowOff>
    </xdr:from>
    <xdr:to>
      <xdr:col>20</xdr:col>
      <xdr:colOff>161925</xdr:colOff>
      <xdr:row>80</xdr:row>
      <xdr:rowOff>95250</xdr:rowOff>
    </xdr:to>
    <xdr:sp macro="" textlink="">
      <xdr:nvSpPr>
        <xdr:cNvPr id="11700" name="Line 436"/>
        <xdr:cNvSpPr>
          <a:spLocks noChangeShapeType="1"/>
        </xdr:cNvSpPr>
      </xdr:nvSpPr>
      <xdr:spPr bwMode="auto">
        <a:xfrm>
          <a:off x="13001625" y="13801725"/>
          <a:ext cx="895350" cy="9525"/>
        </a:xfrm>
        <a:prstGeom prst="line">
          <a:avLst/>
        </a:prstGeom>
        <a:noFill/>
        <a:ln w="6350">
          <a:solidFill>
            <a:srgbClr val="FF0000"/>
          </a:solidFill>
          <a:round/>
          <a:headEnd/>
          <a:tailEnd/>
        </a:ln>
      </xdr:spPr>
    </xdr:sp>
    <xdr:clientData/>
  </xdr:twoCellAnchor>
  <xdr:twoCellAnchor>
    <xdr:from>
      <xdr:col>20</xdr:col>
      <xdr:colOff>104775</xdr:colOff>
      <xdr:row>79</xdr:row>
      <xdr:rowOff>66675</xdr:rowOff>
    </xdr:from>
    <xdr:to>
      <xdr:col>20</xdr:col>
      <xdr:colOff>209550</xdr:colOff>
      <xdr:row>79</xdr:row>
      <xdr:rowOff>161925</xdr:rowOff>
    </xdr:to>
    <xdr:sp macro="" textlink="">
      <xdr:nvSpPr>
        <xdr:cNvPr id="11701" name="AutoShape 437"/>
        <xdr:cNvSpPr>
          <a:spLocks noChangeArrowheads="1"/>
        </xdr:cNvSpPr>
      </xdr:nvSpPr>
      <xdr:spPr bwMode="auto">
        <a:xfrm>
          <a:off x="13839825" y="136112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78</xdr:row>
      <xdr:rowOff>28575</xdr:rowOff>
    </xdr:from>
    <xdr:to>
      <xdr:col>20</xdr:col>
      <xdr:colOff>542925</xdr:colOff>
      <xdr:row>79</xdr:row>
      <xdr:rowOff>66675</xdr:rowOff>
    </xdr:to>
    <xdr:sp macro="" textlink="">
      <xdr:nvSpPr>
        <xdr:cNvPr id="11702" name="Text Box 438"/>
        <xdr:cNvSpPr txBox="1">
          <a:spLocks noChangeArrowheads="1"/>
        </xdr:cNvSpPr>
      </xdr:nvSpPr>
      <xdr:spPr bwMode="auto">
        <a:xfrm>
          <a:off x="13515975" y="13401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73.5</a:t>
          </a:r>
        </a:p>
      </xdr:txBody>
    </xdr:sp>
    <xdr:clientData/>
  </xdr:twoCellAnchor>
  <xdr:twoCellAnchor>
    <xdr:from>
      <xdr:col>18</xdr:col>
      <xdr:colOff>590550</xdr:colOff>
      <xdr:row>79</xdr:row>
      <xdr:rowOff>85725</xdr:rowOff>
    </xdr:from>
    <xdr:to>
      <xdr:col>19</xdr:col>
      <xdr:colOff>9525</xdr:colOff>
      <xdr:row>80</xdr:row>
      <xdr:rowOff>19050</xdr:rowOff>
    </xdr:to>
    <xdr:sp macro="" textlink="">
      <xdr:nvSpPr>
        <xdr:cNvPr id="11703" name="AutoShape 439"/>
        <xdr:cNvSpPr>
          <a:spLocks noChangeArrowheads="1"/>
        </xdr:cNvSpPr>
      </xdr:nvSpPr>
      <xdr:spPr bwMode="auto">
        <a:xfrm>
          <a:off x="12954000" y="136302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78</xdr:row>
      <xdr:rowOff>57150</xdr:rowOff>
    </xdr:from>
    <xdr:to>
      <xdr:col>19</xdr:col>
      <xdr:colOff>333375</xdr:colOff>
      <xdr:row>79</xdr:row>
      <xdr:rowOff>95250</xdr:rowOff>
    </xdr:to>
    <xdr:sp macro="" textlink="">
      <xdr:nvSpPr>
        <xdr:cNvPr id="11704" name="Text Box 440"/>
        <xdr:cNvSpPr txBox="1">
          <a:spLocks noChangeArrowheads="1"/>
        </xdr:cNvSpPr>
      </xdr:nvSpPr>
      <xdr:spPr bwMode="auto">
        <a:xfrm>
          <a:off x="12620625" y="13430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74.0</a:t>
          </a:r>
        </a:p>
      </xdr:txBody>
    </xdr:sp>
    <xdr:clientData/>
  </xdr:twoCellAnchor>
  <xdr:twoCellAnchor editAs="oneCell">
    <xdr:from>
      <xdr:col>23</xdr:col>
      <xdr:colOff>600075</xdr:colOff>
      <xdr:row>84</xdr:row>
      <xdr:rowOff>76200</xdr:rowOff>
    </xdr:from>
    <xdr:to>
      <xdr:col>24</xdr:col>
      <xdr:colOff>676275</xdr:colOff>
      <xdr:row>85</xdr:row>
      <xdr:rowOff>114300</xdr:rowOff>
    </xdr:to>
    <xdr:sp macro="" textlink="">
      <xdr:nvSpPr>
        <xdr:cNvPr id="11705" name="Text Box 441"/>
        <xdr:cNvSpPr txBox="1">
          <a:spLocks noChangeArrowheads="1"/>
        </xdr:cNvSpPr>
      </xdr:nvSpPr>
      <xdr:spPr bwMode="auto">
        <a:xfrm>
          <a:off x="163925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22</xdr:col>
      <xdr:colOff>447675</xdr:colOff>
      <xdr:row>84</xdr:row>
      <xdr:rowOff>76200</xdr:rowOff>
    </xdr:from>
    <xdr:to>
      <xdr:col>23</xdr:col>
      <xdr:colOff>523875</xdr:colOff>
      <xdr:row>85</xdr:row>
      <xdr:rowOff>114300</xdr:rowOff>
    </xdr:to>
    <xdr:sp macro="" textlink="">
      <xdr:nvSpPr>
        <xdr:cNvPr id="11706" name="Text Box 442"/>
        <xdr:cNvSpPr txBox="1">
          <a:spLocks noChangeArrowheads="1"/>
        </xdr:cNvSpPr>
      </xdr:nvSpPr>
      <xdr:spPr bwMode="auto">
        <a:xfrm>
          <a:off x="155543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21</xdr:col>
      <xdr:colOff>247650</xdr:colOff>
      <xdr:row>84</xdr:row>
      <xdr:rowOff>76200</xdr:rowOff>
    </xdr:from>
    <xdr:to>
      <xdr:col>22</xdr:col>
      <xdr:colOff>323850</xdr:colOff>
      <xdr:row>85</xdr:row>
      <xdr:rowOff>114300</xdr:rowOff>
    </xdr:to>
    <xdr:sp macro="" textlink="">
      <xdr:nvSpPr>
        <xdr:cNvPr id="11707" name="Text Box 443"/>
        <xdr:cNvSpPr txBox="1">
          <a:spLocks noChangeArrowheads="1"/>
        </xdr:cNvSpPr>
      </xdr:nvSpPr>
      <xdr:spPr bwMode="auto">
        <a:xfrm>
          <a:off x="14668500"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20</xdr:col>
      <xdr:colOff>47625</xdr:colOff>
      <xdr:row>84</xdr:row>
      <xdr:rowOff>76200</xdr:rowOff>
    </xdr:from>
    <xdr:to>
      <xdr:col>21</xdr:col>
      <xdr:colOff>123825</xdr:colOff>
      <xdr:row>85</xdr:row>
      <xdr:rowOff>114300</xdr:rowOff>
    </xdr:to>
    <xdr:sp macro="" textlink="">
      <xdr:nvSpPr>
        <xdr:cNvPr id="11708" name="Text Box 444"/>
        <xdr:cNvSpPr txBox="1">
          <a:spLocks noChangeArrowheads="1"/>
        </xdr:cNvSpPr>
      </xdr:nvSpPr>
      <xdr:spPr bwMode="auto">
        <a:xfrm>
          <a:off x="137826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18</xdr:col>
      <xdr:colOff>523875</xdr:colOff>
      <xdr:row>84</xdr:row>
      <xdr:rowOff>76200</xdr:rowOff>
    </xdr:from>
    <xdr:to>
      <xdr:col>19</xdr:col>
      <xdr:colOff>600075</xdr:colOff>
      <xdr:row>85</xdr:row>
      <xdr:rowOff>114300</xdr:rowOff>
    </xdr:to>
    <xdr:sp macro="" textlink="">
      <xdr:nvSpPr>
        <xdr:cNvPr id="11709" name="Text Box 445"/>
        <xdr:cNvSpPr txBox="1">
          <a:spLocks noChangeArrowheads="1"/>
        </xdr:cNvSpPr>
      </xdr:nvSpPr>
      <xdr:spPr bwMode="auto">
        <a:xfrm>
          <a:off x="128873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23</xdr:col>
      <xdr:colOff>666750</xdr:colOff>
      <xdr:row>78</xdr:row>
      <xdr:rowOff>152400</xdr:rowOff>
    </xdr:from>
    <xdr:to>
      <xdr:col>24</xdr:col>
      <xdr:colOff>85725</xdr:colOff>
      <xdr:row>79</xdr:row>
      <xdr:rowOff>85725</xdr:rowOff>
    </xdr:to>
    <xdr:sp macro="" textlink="">
      <xdr:nvSpPr>
        <xdr:cNvPr id="11710" name="Oval 446"/>
        <xdr:cNvSpPr>
          <a:spLocks noChangeArrowheads="1"/>
        </xdr:cNvSpPr>
      </xdr:nvSpPr>
      <xdr:spPr bwMode="auto">
        <a:xfrm>
          <a:off x="16459200" y="135255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78</xdr:row>
      <xdr:rowOff>152400</xdr:rowOff>
    </xdr:from>
    <xdr:to>
      <xdr:col>25</xdr:col>
      <xdr:colOff>200025</xdr:colOff>
      <xdr:row>80</xdr:row>
      <xdr:rowOff>19050</xdr:rowOff>
    </xdr:to>
    <xdr:sp macro="" textlink="">
      <xdr:nvSpPr>
        <xdr:cNvPr id="11711" name="公債費以外該当値テキスト"/>
        <xdr:cNvSpPr txBox="1">
          <a:spLocks noChangeArrowheads="1"/>
        </xdr:cNvSpPr>
      </xdr:nvSpPr>
      <xdr:spPr bwMode="auto">
        <a:xfrm>
          <a:off x="16602075" y="135255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71.7</a:t>
          </a:r>
        </a:p>
      </xdr:txBody>
    </xdr:sp>
    <xdr:clientData/>
  </xdr:twoCellAnchor>
  <xdr:twoCellAnchor>
    <xdr:from>
      <xdr:col>22</xdr:col>
      <xdr:colOff>514350</xdr:colOff>
      <xdr:row>78</xdr:row>
      <xdr:rowOff>95250</xdr:rowOff>
    </xdr:from>
    <xdr:to>
      <xdr:col>22</xdr:col>
      <xdr:colOff>619125</xdr:colOff>
      <xdr:row>79</xdr:row>
      <xdr:rowOff>28575</xdr:rowOff>
    </xdr:to>
    <xdr:sp macro="" textlink="">
      <xdr:nvSpPr>
        <xdr:cNvPr id="11712" name="Oval 448"/>
        <xdr:cNvSpPr>
          <a:spLocks noChangeArrowheads="1"/>
        </xdr:cNvSpPr>
      </xdr:nvSpPr>
      <xdr:spPr bwMode="auto">
        <a:xfrm>
          <a:off x="15621000" y="134683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79</xdr:row>
      <xdr:rowOff>38100</xdr:rowOff>
    </xdr:from>
    <xdr:to>
      <xdr:col>23</xdr:col>
      <xdr:colOff>228600</xdr:colOff>
      <xdr:row>80</xdr:row>
      <xdr:rowOff>76200</xdr:rowOff>
    </xdr:to>
    <xdr:sp macro="" textlink="">
      <xdr:nvSpPr>
        <xdr:cNvPr id="11713" name="Text Box 449"/>
        <xdr:cNvSpPr txBox="1">
          <a:spLocks noChangeArrowheads="1"/>
        </xdr:cNvSpPr>
      </xdr:nvSpPr>
      <xdr:spPr bwMode="auto">
        <a:xfrm>
          <a:off x="15287625" y="135826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70.4</a:t>
          </a:r>
        </a:p>
      </xdr:txBody>
    </xdr:sp>
    <xdr:clientData/>
  </xdr:twoCellAnchor>
  <xdr:twoCellAnchor>
    <xdr:from>
      <xdr:col>21</xdr:col>
      <xdr:colOff>314325</xdr:colOff>
      <xdr:row>78</xdr:row>
      <xdr:rowOff>104775</xdr:rowOff>
    </xdr:from>
    <xdr:to>
      <xdr:col>21</xdr:col>
      <xdr:colOff>409575</xdr:colOff>
      <xdr:row>79</xdr:row>
      <xdr:rowOff>38100</xdr:rowOff>
    </xdr:to>
    <xdr:sp macro="" textlink="">
      <xdr:nvSpPr>
        <xdr:cNvPr id="11714" name="Oval 450"/>
        <xdr:cNvSpPr>
          <a:spLocks noChangeArrowheads="1"/>
        </xdr:cNvSpPr>
      </xdr:nvSpPr>
      <xdr:spPr bwMode="auto">
        <a:xfrm>
          <a:off x="14735175" y="134778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79</xdr:row>
      <xdr:rowOff>47625</xdr:rowOff>
    </xdr:from>
    <xdr:to>
      <xdr:col>22</xdr:col>
      <xdr:colOff>57150</xdr:colOff>
      <xdr:row>80</xdr:row>
      <xdr:rowOff>85725</xdr:rowOff>
    </xdr:to>
    <xdr:sp macro="" textlink="">
      <xdr:nvSpPr>
        <xdr:cNvPr id="11715" name="Text Box 451"/>
        <xdr:cNvSpPr txBox="1">
          <a:spLocks noChangeArrowheads="1"/>
        </xdr:cNvSpPr>
      </xdr:nvSpPr>
      <xdr:spPr bwMode="auto">
        <a:xfrm>
          <a:off x="14401800" y="135921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70.7</a:t>
          </a:r>
        </a:p>
      </xdr:txBody>
    </xdr:sp>
    <xdr:clientData/>
  </xdr:twoCellAnchor>
  <xdr:twoCellAnchor>
    <xdr:from>
      <xdr:col>20</xdr:col>
      <xdr:colOff>104775</xdr:colOff>
      <xdr:row>80</xdr:row>
      <xdr:rowOff>47625</xdr:rowOff>
    </xdr:from>
    <xdr:to>
      <xdr:col>20</xdr:col>
      <xdr:colOff>209550</xdr:colOff>
      <xdr:row>80</xdr:row>
      <xdr:rowOff>152400</xdr:rowOff>
    </xdr:to>
    <xdr:sp macro="" textlink="">
      <xdr:nvSpPr>
        <xdr:cNvPr id="11716" name="Oval 452"/>
        <xdr:cNvSpPr>
          <a:spLocks noChangeArrowheads="1"/>
        </xdr:cNvSpPr>
      </xdr:nvSpPr>
      <xdr:spPr bwMode="auto">
        <a:xfrm>
          <a:off x="13839825" y="137636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80</xdr:row>
      <xdr:rowOff>161925</xdr:rowOff>
    </xdr:from>
    <xdr:to>
      <xdr:col>20</xdr:col>
      <xdr:colOff>542925</xdr:colOff>
      <xdr:row>82</xdr:row>
      <xdr:rowOff>28575</xdr:rowOff>
    </xdr:to>
    <xdr:sp macro="" textlink="">
      <xdr:nvSpPr>
        <xdr:cNvPr id="11717" name="Text Box 453"/>
        <xdr:cNvSpPr txBox="1">
          <a:spLocks noChangeArrowheads="1"/>
        </xdr:cNvSpPr>
      </xdr:nvSpPr>
      <xdr:spPr bwMode="auto">
        <a:xfrm>
          <a:off x="13515975" y="138779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76.9</a:t>
          </a:r>
        </a:p>
      </xdr:txBody>
    </xdr:sp>
    <xdr:clientData/>
  </xdr:twoCellAnchor>
  <xdr:twoCellAnchor>
    <xdr:from>
      <xdr:col>18</xdr:col>
      <xdr:colOff>590550</xdr:colOff>
      <xdr:row>80</xdr:row>
      <xdr:rowOff>28575</xdr:rowOff>
    </xdr:from>
    <xdr:to>
      <xdr:col>19</xdr:col>
      <xdr:colOff>9525</xdr:colOff>
      <xdr:row>80</xdr:row>
      <xdr:rowOff>133350</xdr:rowOff>
    </xdr:to>
    <xdr:sp macro="" textlink="">
      <xdr:nvSpPr>
        <xdr:cNvPr id="11718" name="Oval 454"/>
        <xdr:cNvSpPr>
          <a:spLocks noChangeArrowheads="1"/>
        </xdr:cNvSpPr>
      </xdr:nvSpPr>
      <xdr:spPr bwMode="auto">
        <a:xfrm>
          <a:off x="12954000" y="137445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80</xdr:row>
      <xdr:rowOff>142875</xdr:rowOff>
    </xdr:from>
    <xdr:to>
      <xdr:col>19</xdr:col>
      <xdr:colOff>333375</xdr:colOff>
      <xdr:row>82</xdr:row>
      <xdr:rowOff>9525</xdr:rowOff>
    </xdr:to>
    <xdr:sp macro="" textlink="">
      <xdr:nvSpPr>
        <xdr:cNvPr id="11719" name="Text Box 455"/>
        <xdr:cNvSpPr txBox="1">
          <a:spLocks noChangeArrowheads="1"/>
        </xdr:cNvSpPr>
      </xdr:nvSpPr>
      <xdr:spPr bwMode="auto">
        <a:xfrm>
          <a:off x="12620625" y="138588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76.5</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12289"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10</xdr:col>
      <xdr:colOff>638175</xdr:colOff>
      <xdr:row>3</xdr:row>
      <xdr:rowOff>19050</xdr:rowOff>
    </xdr:to>
    <xdr:sp macro="" textlink="">
      <xdr:nvSpPr>
        <xdr:cNvPr id="12290" name="表題ボックス"/>
        <xdr:cNvSpPr>
          <a:spLocks noChangeArrowheads="1"/>
        </xdr:cNvSpPr>
      </xdr:nvSpPr>
      <xdr:spPr bwMode="auto">
        <a:xfrm>
          <a:off x="0" y="85725"/>
          <a:ext cx="12315825" cy="447675"/>
        </a:xfrm>
        <a:prstGeom prst="rect">
          <a:avLst/>
        </a:prstGeom>
        <a:noFill/>
        <a:ln w="9525" algn="ctr">
          <a:noFill/>
          <a:miter lim="800000"/>
          <a:headEnd/>
          <a:tailEnd/>
        </a:ln>
        <a:effectLst/>
      </xdr:spPr>
      <xdr:txBody>
        <a:bodyPr vertOverflow="clip" wrap="square" lIns="54864" tIns="32004" rIns="0" bIns="32004" anchor="ctr" upright="1"/>
        <a:lstStyle/>
        <a:p>
          <a:pPr algn="l" rtl="0">
            <a:defRPr sz="1000"/>
          </a:pPr>
          <a:r>
            <a:rPr lang="ja-JP" altLang="en-US" sz="2500" b="1" i="0" u="none" strike="noStrike" baseline="0">
              <a:solidFill>
                <a:srgbClr val="000000"/>
              </a:solidFill>
              <a:latin typeface="ＭＳ Ｐゴシック"/>
              <a:ea typeface="ＭＳ Ｐゴシック"/>
            </a:rPr>
            <a:t>（</a:t>
          </a:r>
          <a:r>
            <a:rPr lang="en-US" altLang="ja-JP" sz="2500" b="1" i="0" u="none" strike="noStrike" baseline="0">
              <a:solidFill>
                <a:srgbClr val="000000"/>
              </a:solidFill>
              <a:latin typeface="ＭＳ Ｐゴシック"/>
              <a:ea typeface="ＭＳ Ｐゴシック"/>
            </a:rPr>
            <a:t>4</a:t>
          </a:r>
          <a:r>
            <a:rPr lang="ja-JP" altLang="en-US" sz="2500" b="1" i="0" u="none" strike="noStrike" baseline="0">
              <a:solidFill>
                <a:srgbClr val="000000"/>
              </a:solidFill>
              <a:latin typeface="ＭＳ Ｐゴシック"/>
              <a:ea typeface="ＭＳ Ｐゴシック"/>
            </a:rPr>
            <a:t>）</a:t>
          </a:r>
          <a:r>
            <a:rPr lang="en-US" altLang="ja-JP" sz="2500" b="1" i="0" u="none" strike="noStrike" baseline="0">
              <a:solidFill>
                <a:srgbClr val="000000"/>
              </a:solidFill>
              <a:latin typeface="ＭＳ Ｐゴシック"/>
              <a:ea typeface="ＭＳ Ｐゴシック"/>
            </a:rPr>
            <a:t>-2 </a:t>
          </a:r>
          <a:r>
            <a:rPr lang="ja-JP" altLang="en-US" sz="2500" b="1" i="0" u="none" strike="noStrike" baseline="0">
              <a:solidFill>
                <a:srgbClr val="000000"/>
              </a:solidFill>
              <a:latin typeface="ＭＳ Ｐゴシック"/>
              <a:ea typeface="ＭＳ Ｐゴシック"/>
            </a:rPr>
            <a:t>市町村経常経費分析表</a:t>
          </a:r>
          <a:r>
            <a:rPr lang="en-US" altLang="ja-JP" sz="2500" b="1" i="0" u="none" strike="noStrike" baseline="0">
              <a:solidFill>
                <a:srgbClr val="000000"/>
              </a:solidFill>
              <a:latin typeface="ＭＳ Ｐゴシック"/>
              <a:ea typeface="ＭＳ Ｐゴシック"/>
            </a:rPr>
            <a:t>(</a:t>
          </a:r>
          <a:r>
            <a:rPr lang="ja-JP" altLang="en-US" sz="2500" b="1" i="0" u="none" strike="noStrike" baseline="0">
              <a:solidFill>
                <a:srgbClr val="000000"/>
              </a:solidFill>
              <a:latin typeface="ＭＳ Ｐゴシック"/>
              <a:ea typeface="ＭＳ Ｐゴシック"/>
            </a:rPr>
            <a:t>普通会計決算</a:t>
          </a:r>
          <a:r>
            <a:rPr lang="en-US" altLang="ja-JP" sz="2500" b="1" i="0" u="none" strike="noStrike" baseline="0">
              <a:solidFill>
                <a:srgbClr val="000000"/>
              </a:solidFill>
              <a:latin typeface="ＭＳ Ｐゴシック"/>
              <a:ea typeface="ＭＳ Ｐゴシック"/>
            </a:rPr>
            <a:t>)</a:t>
          </a: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12291"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miter lim="800000"/>
          <a:headEnd/>
          <a:tailEnd/>
        </a:ln>
        <a:effectLst/>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12292"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miter lim="800000"/>
          <a:headEnd/>
          <a:tailEnd/>
        </a:ln>
        <a:effectLst/>
      </xdr:spPr>
    </xdr:sp>
    <xdr:clientData/>
  </xdr:twoCellAnchor>
  <xdr:twoCellAnchor>
    <xdr:from>
      <xdr:col>11</xdr:col>
      <xdr:colOff>1152525</xdr:colOff>
      <xdr:row>0</xdr:row>
      <xdr:rowOff>28575</xdr:rowOff>
    </xdr:from>
    <xdr:to>
      <xdr:col>14</xdr:col>
      <xdr:colOff>390525</xdr:colOff>
      <xdr:row>2</xdr:row>
      <xdr:rowOff>9525</xdr:rowOff>
    </xdr:to>
    <xdr:sp macro="" textlink="">
      <xdr:nvSpPr>
        <xdr:cNvPr id="12293" name="団体名称ボックス3"/>
        <xdr:cNvSpPr>
          <a:spLocks noChangeArrowheads="1"/>
        </xdr:cNvSpPr>
      </xdr:nvSpPr>
      <xdr:spPr bwMode="auto">
        <a:xfrm>
          <a:off x="14058900" y="28575"/>
          <a:ext cx="2924175" cy="323850"/>
        </a:xfrm>
        <a:prstGeom prst="rect">
          <a:avLst/>
        </a:prstGeom>
        <a:solidFill>
          <a:srgbClr val="FF0000"/>
        </a:solidFill>
        <a:ln w="9525" algn="ctr">
          <a:solidFill>
            <a:srgbClr val="FFFFFF"/>
          </a:solidFill>
          <a:miter lim="800000"/>
          <a:headEnd/>
          <a:tailEnd/>
        </a:ln>
        <a:effec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広島県府中市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12294" name="Rectangle 6"/>
        <xdr:cNvSpPr>
          <a:spLocks noChangeArrowheads="1"/>
        </xdr:cNvSpPr>
      </xdr:nvSpPr>
      <xdr:spPr bwMode="auto">
        <a:xfrm>
          <a:off x="11811000" y="0"/>
          <a:ext cx="2028825" cy="381000"/>
        </a:xfrm>
        <a:prstGeom prst="rect">
          <a:avLst/>
        </a:prstGeom>
        <a:solidFill>
          <a:srgbClr val="FF0000"/>
        </a:solidFill>
        <a:ln w="9525" algn="ctr">
          <a:solidFill>
            <a:srgbClr val="FF0000"/>
          </a:solidFill>
          <a:miter lim="800000"/>
          <a:headEnd/>
          <a:tailEnd/>
        </a:ln>
        <a:effectLst/>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12295" name="Rectangle 7"/>
        <xdr:cNvSpPr>
          <a:spLocks noChangeArrowheads="1"/>
        </xdr:cNvSpPr>
      </xdr:nvSpPr>
      <xdr:spPr bwMode="auto">
        <a:xfrm>
          <a:off x="11839575" y="9525"/>
          <a:ext cx="1981200" cy="361950"/>
        </a:xfrm>
        <a:prstGeom prst="rect">
          <a:avLst/>
        </a:prstGeom>
        <a:solidFill>
          <a:srgbClr val="FF0000"/>
        </a:solidFill>
        <a:ln w="9525" algn="ctr">
          <a:solidFill>
            <a:srgbClr val="FFFFFF"/>
          </a:solidFill>
          <a:miter lim="800000"/>
          <a:headEnd/>
          <a:tailEnd/>
        </a:ln>
        <a:effectLst/>
      </xdr:spPr>
    </xdr:sp>
    <xdr:clientData/>
  </xdr:twoCellAnchor>
  <xdr:twoCellAnchor>
    <xdr:from>
      <xdr:col>10</xdr:col>
      <xdr:colOff>180975</xdr:colOff>
      <xdr:row>0</xdr:row>
      <xdr:rowOff>28575</xdr:rowOff>
    </xdr:from>
    <xdr:to>
      <xdr:col>11</xdr:col>
      <xdr:colOff>876300</xdr:colOff>
      <xdr:row>2</xdr:row>
      <xdr:rowOff>9525</xdr:rowOff>
    </xdr:to>
    <xdr:sp macro="" textlink="">
      <xdr:nvSpPr>
        <xdr:cNvPr id="12296" name="Rectangle 8"/>
        <xdr:cNvSpPr>
          <a:spLocks noChangeArrowheads="1"/>
        </xdr:cNvSpPr>
      </xdr:nvSpPr>
      <xdr:spPr bwMode="auto">
        <a:xfrm>
          <a:off x="11858625" y="28575"/>
          <a:ext cx="1924050" cy="323850"/>
        </a:xfrm>
        <a:prstGeom prst="rect">
          <a:avLst/>
        </a:prstGeom>
        <a:solidFill>
          <a:srgbClr val="FF0000"/>
        </a:solidFill>
        <a:ln w="3175" algn="ctr">
          <a:solidFill>
            <a:srgbClr val="FFFFFF"/>
          </a:solidFill>
          <a:miter lim="800000"/>
          <a:headEnd/>
          <a:tailEnd/>
        </a:ln>
        <a:effec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平成</a:t>
          </a:r>
          <a:r>
            <a:rPr lang="en-US" altLang="ja-JP" sz="1250" b="1" i="0" u="none" strike="noStrike" baseline="0">
              <a:solidFill>
                <a:srgbClr val="FFFFFF"/>
              </a:solidFill>
              <a:latin typeface="ＭＳ ゴシック"/>
              <a:ea typeface="ＭＳ ゴシック"/>
            </a:rPr>
            <a:t>24</a:t>
          </a:r>
          <a:r>
            <a:rPr lang="ja-JP" altLang="en-US" sz="1250" b="1" i="0" u="none" strike="noStrike" baseline="0">
              <a:solidFill>
                <a:srgbClr val="FFFFFF"/>
              </a:solidFill>
              <a:latin typeface="ＭＳ ゴシック"/>
              <a:ea typeface="ＭＳ ゴシック"/>
            </a:rPr>
            <a:t>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12297" name="AutoShape 9"/>
        <xdr:cNvSpPr>
          <a:spLocks noChangeArrowheads="1"/>
        </xdr:cNvSpPr>
      </xdr:nvSpPr>
      <xdr:spPr bwMode="auto">
        <a:xfrm>
          <a:off x="2162175" y="12001500"/>
          <a:ext cx="4238625" cy="257175"/>
        </a:xfrm>
        <a:prstGeom prst="roundRect">
          <a:avLst>
            <a:gd name="adj" fmla="val 0"/>
          </a:avLst>
        </a:prstGeom>
        <a:solidFill>
          <a:srgbClr val="FFFFFF"/>
        </a:solidFill>
        <a:ln w="9525" algn="ctr">
          <a:solidFill>
            <a:srgbClr val="000000"/>
          </a:solidFill>
          <a:round/>
          <a:headEnd/>
          <a:tailEnd/>
        </a:ln>
        <a:effectLst>
          <a:outerShdw dist="35921" dir="2700000" algn="ctr" rotWithShape="0">
            <a:srgbClr val="000000"/>
          </a:outerShdw>
        </a:effectLst>
      </xdr:spPr>
    </xdr:sp>
    <xdr:clientData/>
  </xdr:twoCellAnchor>
  <xdr:twoCellAnchor>
    <xdr:from>
      <xdr:col>2</xdr:col>
      <xdr:colOff>466725</xdr:colOff>
      <xdr:row>63</xdr:row>
      <xdr:rowOff>38100</xdr:rowOff>
    </xdr:from>
    <xdr:to>
      <xdr:col>3</xdr:col>
      <xdr:colOff>600075</xdr:colOff>
      <xdr:row>64</xdr:row>
      <xdr:rowOff>123825</xdr:rowOff>
    </xdr:to>
    <xdr:sp macro="" textlink="">
      <xdr:nvSpPr>
        <xdr:cNvPr id="12298" name="Rectangle 10"/>
        <xdr:cNvSpPr>
          <a:spLocks noChangeArrowheads="1"/>
        </xdr:cNvSpPr>
      </xdr:nvSpPr>
      <xdr:spPr bwMode="auto">
        <a:xfrm>
          <a:off x="2733675" y="12011025"/>
          <a:ext cx="1266825" cy="257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sp macro="" textlink="">
      <xdr:nvSpPr>
        <xdr:cNvPr id="12299" name="Line 11"/>
        <xdr:cNvSpPr>
          <a:spLocks noChangeShapeType="1"/>
        </xdr:cNvSpPr>
      </xdr:nvSpPr>
      <xdr:spPr bwMode="auto">
        <a:xfrm>
          <a:off x="2409825" y="12125325"/>
          <a:ext cx="295275" cy="0"/>
        </a:xfrm>
        <a:prstGeom prst="line">
          <a:avLst/>
        </a:prstGeom>
        <a:noFill/>
        <a:ln w="6350">
          <a:solidFill>
            <a:srgbClr val="FF0000"/>
          </a:solidFill>
          <a:round/>
          <a:headEnd/>
          <a:tailEnd/>
        </a:ln>
        <a:effectLst/>
      </xdr:spPr>
    </xdr:sp>
    <xdr:clientData/>
  </xdr:twoCellAnchor>
  <xdr:twoCellAnchor>
    <xdr:from>
      <xdr:col>2</xdr:col>
      <xdr:colOff>247650</xdr:colOff>
      <xdr:row>63</xdr:row>
      <xdr:rowOff>104775</xdr:rowOff>
    </xdr:from>
    <xdr:to>
      <xdr:col>2</xdr:col>
      <xdr:colOff>352425</xdr:colOff>
      <xdr:row>64</xdr:row>
      <xdr:rowOff>38100</xdr:rowOff>
    </xdr:to>
    <xdr:sp macro="" textlink="">
      <xdr:nvSpPr>
        <xdr:cNvPr id="12300" name="Oval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a:effectLst/>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12301" name="AutoShape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miter lim="800000"/>
          <a:headEnd/>
          <a:tailEnd/>
        </a:ln>
        <a:effectLst/>
      </xdr:spPr>
    </xdr:sp>
    <xdr:clientData/>
  </xdr:twoCellAnchor>
  <xdr:twoCellAnchor>
    <xdr:from>
      <xdr:col>4</xdr:col>
      <xdr:colOff>180975</xdr:colOff>
      <xdr:row>63</xdr:row>
      <xdr:rowOff>38100</xdr:rowOff>
    </xdr:from>
    <xdr:to>
      <xdr:col>5</xdr:col>
      <xdr:colOff>314325</xdr:colOff>
      <xdr:row>64</xdr:row>
      <xdr:rowOff>123825</xdr:rowOff>
    </xdr:to>
    <xdr:sp macro="" textlink="">
      <xdr:nvSpPr>
        <xdr:cNvPr id="12302" name="Rectangle 14"/>
        <xdr:cNvSpPr>
          <a:spLocks noChangeArrowheads="1"/>
        </xdr:cNvSpPr>
      </xdr:nvSpPr>
      <xdr:spPr bwMode="auto">
        <a:xfrm>
          <a:off x="4714875" y="12011025"/>
          <a:ext cx="1266825" cy="257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類似団体内平均値</a:t>
          </a:r>
        </a:p>
      </xdr:txBody>
    </xdr:sp>
    <xdr:clientData/>
  </xdr:twoCellAnchor>
  <xdr:twoCellAnchor>
    <xdr:from>
      <xdr:col>1</xdr:col>
      <xdr:colOff>1028700</xdr:colOff>
      <xdr:row>6</xdr:row>
      <xdr:rowOff>0</xdr:rowOff>
    </xdr:from>
    <xdr:to>
      <xdr:col>5</xdr:col>
      <xdr:colOff>733425</xdr:colOff>
      <xdr:row>7</xdr:row>
      <xdr:rowOff>85725</xdr:rowOff>
    </xdr:to>
    <xdr:sp macro="" textlink="">
      <xdr:nvSpPr>
        <xdr:cNvPr id="12303" name="Rectangle 15"/>
        <xdr:cNvSpPr>
          <a:spLocks noChangeArrowheads="1"/>
        </xdr:cNvSpPr>
      </xdr:nvSpPr>
      <xdr:spPr bwMode="auto">
        <a:xfrm>
          <a:off x="2162175" y="1076325"/>
          <a:ext cx="4238625" cy="257175"/>
        </a:xfrm>
        <a:prstGeom prst="rect">
          <a:avLst/>
        </a:prstGeom>
        <a:solidFill>
          <a:srgbClr val="FFFFFF"/>
        </a:solidFill>
        <a:ln w="9525" algn="ctr">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xdr:txBody>
    </xdr:sp>
    <xdr:clientData/>
  </xdr:twoCellAnchor>
  <xdr:twoCellAnchor>
    <xdr:from>
      <xdr:col>0</xdr:col>
      <xdr:colOff>190500</xdr:colOff>
      <xdr:row>6</xdr:row>
      <xdr:rowOff>0</xdr:rowOff>
    </xdr:from>
    <xdr:to>
      <xdr:col>1</xdr:col>
      <xdr:colOff>390525</xdr:colOff>
      <xdr:row>12</xdr:row>
      <xdr:rowOff>114300</xdr:rowOff>
    </xdr:to>
    <xdr:sp macro="" textlink="">
      <xdr:nvSpPr>
        <xdr:cNvPr id="12304" name="AutoShape 16"/>
        <xdr:cNvSpPr>
          <a:spLocks noChangeArrowheads="1"/>
        </xdr:cNvSpPr>
      </xdr:nvSpPr>
      <xdr:spPr bwMode="auto">
        <a:xfrm>
          <a:off x="190500" y="1076325"/>
          <a:ext cx="1333500" cy="1143000"/>
        </a:xfrm>
        <a:prstGeom prst="roundRect">
          <a:avLst>
            <a:gd name="adj" fmla="val 0"/>
          </a:avLst>
        </a:prstGeom>
        <a:solidFill>
          <a:srgbClr val="FFFFFF"/>
        </a:solidFill>
        <a:ln w="9525" algn="ctr">
          <a:solidFill>
            <a:srgbClr val="000000"/>
          </a:solidFill>
          <a:round/>
          <a:headEnd/>
          <a:tailEnd/>
        </a:ln>
        <a:effectLst>
          <a:outerShdw dist="53882" dir="2700000" algn="ctr" rotWithShape="0">
            <a:srgbClr val="000000"/>
          </a:outerShdw>
        </a:effectLst>
      </xdr:spPr>
    </xdr:sp>
    <xdr:clientData/>
  </xdr:twoCellAnchor>
  <xdr:twoCellAnchor>
    <xdr:from>
      <xdr:col>0</xdr:col>
      <xdr:colOff>523875</xdr:colOff>
      <xdr:row>6</xdr:row>
      <xdr:rowOff>95250</xdr:rowOff>
    </xdr:from>
    <xdr:to>
      <xdr:col>1</xdr:col>
      <xdr:colOff>657225</xdr:colOff>
      <xdr:row>8</xdr:row>
      <xdr:rowOff>0</xdr:rowOff>
    </xdr:to>
    <xdr:sp macro="" textlink="">
      <xdr:nvSpPr>
        <xdr:cNvPr id="12305" name="Rectangle 17"/>
        <xdr:cNvSpPr>
          <a:spLocks noChangeArrowheads="1"/>
        </xdr:cNvSpPr>
      </xdr:nvSpPr>
      <xdr:spPr bwMode="auto">
        <a:xfrm>
          <a:off x="523875" y="11715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8</xdr:row>
      <xdr:rowOff>19050</xdr:rowOff>
    </xdr:from>
    <xdr:to>
      <xdr:col>1</xdr:col>
      <xdr:colOff>657225</xdr:colOff>
      <xdr:row>9</xdr:row>
      <xdr:rowOff>95250</xdr:rowOff>
    </xdr:to>
    <xdr:sp macro="" textlink="">
      <xdr:nvSpPr>
        <xdr:cNvPr id="12306" name="Rectangle 18"/>
        <xdr:cNvSpPr>
          <a:spLocks noChangeArrowheads="1"/>
        </xdr:cNvSpPr>
      </xdr:nvSpPr>
      <xdr:spPr bwMode="auto">
        <a:xfrm>
          <a:off x="523875" y="14382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10</xdr:row>
      <xdr:rowOff>0</xdr:rowOff>
    </xdr:from>
    <xdr:to>
      <xdr:col>1</xdr:col>
      <xdr:colOff>657225</xdr:colOff>
      <xdr:row>13</xdr:row>
      <xdr:rowOff>123825</xdr:rowOff>
    </xdr:to>
    <xdr:sp macro="" textlink="">
      <xdr:nvSpPr>
        <xdr:cNvPr id="12307" name="Rectangle 19"/>
        <xdr:cNvSpPr>
          <a:spLocks noChangeArrowheads="1"/>
        </xdr:cNvSpPr>
      </xdr:nvSpPr>
      <xdr:spPr bwMode="auto">
        <a:xfrm>
          <a:off x="523875" y="1762125"/>
          <a:ext cx="1266825" cy="638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7</xdr:row>
      <xdr:rowOff>9525</xdr:rowOff>
    </xdr:from>
    <xdr:to>
      <xdr:col>0</xdr:col>
      <xdr:colOff>428625</xdr:colOff>
      <xdr:row>7</xdr:row>
      <xdr:rowOff>9525</xdr:rowOff>
    </xdr:to>
    <xdr:sp macro="" textlink="">
      <xdr:nvSpPr>
        <xdr:cNvPr id="12308" name="Line 20"/>
        <xdr:cNvSpPr>
          <a:spLocks noChangeShapeType="1"/>
        </xdr:cNvSpPr>
      </xdr:nvSpPr>
      <xdr:spPr bwMode="auto">
        <a:xfrm flipH="1">
          <a:off x="257175" y="1257300"/>
          <a:ext cx="171450" cy="0"/>
        </a:xfrm>
        <a:prstGeom prst="line">
          <a:avLst/>
        </a:prstGeom>
        <a:noFill/>
        <a:ln w="6350">
          <a:solidFill>
            <a:srgbClr val="FF0000"/>
          </a:solidFill>
          <a:round/>
          <a:headEnd/>
          <a:tailEnd/>
        </a:ln>
        <a:effectLst/>
      </xdr:spPr>
    </xdr:sp>
    <xdr:clientData/>
  </xdr:twoCellAnchor>
  <xdr:twoCellAnchor>
    <xdr:from>
      <xdr:col>0</xdr:col>
      <xdr:colOff>342900</xdr:colOff>
      <xdr:row>9</xdr:row>
      <xdr:rowOff>123825</xdr:rowOff>
    </xdr:from>
    <xdr:to>
      <xdr:col>0</xdr:col>
      <xdr:colOff>342900</xdr:colOff>
      <xdr:row>10</xdr:row>
      <xdr:rowOff>95250</xdr:rowOff>
    </xdr:to>
    <xdr:sp macro="" textlink="">
      <xdr:nvSpPr>
        <xdr:cNvPr id="12309" name="Line 21"/>
        <xdr:cNvSpPr>
          <a:spLocks noChangeShapeType="1"/>
        </xdr:cNvSpPr>
      </xdr:nvSpPr>
      <xdr:spPr bwMode="auto">
        <a:xfrm>
          <a:off x="342900" y="1714500"/>
          <a:ext cx="0" cy="142875"/>
        </a:xfrm>
        <a:prstGeom prst="line">
          <a:avLst/>
        </a:prstGeom>
        <a:noFill/>
        <a:ln w="31750">
          <a:solidFill>
            <a:srgbClr val="808080"/>
          </a:solidFill>
          <a:round/>
          <a:headEnd/>
          <a:tailEnd/>
        </a:ln>
        <a:effectLst/>
      </xdr:spPr>
    </xdr:sp>
    <xdr:clientData/>
  </xdr:twoCellAnchor>
  <xdr:twoCellAnchor>
    <xdr:from>
      <xdr:col>0</xdr:col>
      <xdr:colOff>257175</xdr:colOff>
      <xdr:row>9</xdr:row>
      <xdr:rowOff>123825</xdr:rowOff>
    </xdr:from>
    <xdr:to>
      <xdr:col>0</xdr:col>
      <xdr:colOff>428625</xdr:colOff>
      <xdr:row>9</xdr:row>
      <xdr:rowOff>123825</xdr:rowOff>
    </xdr:to>
    <xdr:sp macro="" textlink="">
      <xdr:nvSpPr>
        <xdr:cNvPr id="12310" name="Line 22"/>
        <xdr:cNvSpPr>
          <a:spLocks noChangeShapeType="1"/>
        </xdr:cNvSpPr>
      </xdr:nvSpPr>
      <xdr:spPr bwMode="auto">
        <a:xfrm flipH="1">
          <a:off x="257175" y="1714500"/>
          <a:ext cx="171450" cy="0"/>
        </a:xfrm>
        <a:prstGeom prst="line">
          <a:avLst/>
        </a:prstGeom>
        <a:noFill/>
        <a:ln w="15875">
          <a:solidFill>
            <a:srgbClr val="000000"/>
          </a:solidFill>
          <a:round/>
          <a:headEnd/>
          <a:tailEnd/>
        </a:ln>
        <a:effectLst/>
      </xdr:spPr>
    </xdr:sp>
    <xdr:clientData/>
  </xdr:twoCellAnchor>
  <xdr:twoCellAnchor>
    <xdr:from>
      <xdr:col>0</xdr:col>
      <xdr:colOff>342900</xdr:colOff>
      <xdr:row>11</xdr:row>
      <xdr:rowOff>19050</xdr:rowOff>
    </xdr:from>
    <xdr:to>
      <xdr:col>0</xdr:col>
      <xdr:colOff>342900</xdr:colOff>
      <xdr:row>11</xdr:row>
      <xdr:rowOff>161925</xdr:rowOff>
    </xdr:to>
    <xdr:sp macro="" textlink="">
      <xdr:nvSpPr>
        <xdr:cNvPr id="12311" name="Line 23"/>
        <xdr:cNvSpPr>
          <a:spLocks noChangeShapeType="1"/>
        </xdr:cNvSpPr>
      </xdr:nvSpPr>
      <xdr:spPr bwMode="auto">
        <a:xfrm flipV="1">
          <a:off x="342900" y="1952625"/>
          <a:ext cx="0" cy="142875"/>
        </a:xfrm>
        <a:prstGeom prst="line">
          <a:avLst/>
        </a:prstGeom>
        <a:noFill/>
        <a:ln w="31750">
          <a:solidFill>
            <a:srgbClr val="808080"/>
          </a:solidFill>
          <a:round/>
          <a:headEnd/>
          <a:tailEnd/>
        </a:ln>
        <a:effectLst/>
      </xdr:spPr>
    </xdr:sp>
    <xdr:clientData/>
  </xdr:twoCellAnchor>
  <xdr:twoCellAnchor>
    <xdr:from>
      <xdr:col>0</xdr:col>
      <xdr:colOff>257175</xdr:colOff>
      <xdr:row>11</xdr:row>
      <xdr:rowOff>161925</xdr:rowOff>
    </xdr:from>
    <xdr:to>
      <xdr:col>0</xdr:col>
      <xdr:colOff>428625</xdr:colOff>
      <xdr:row>11</xdr:row>
      <xdr:rowOff>161925</xdr:rowOff>
    </xdr:to>
    <xdr:sp macro="" textlink="">
      <xdr:nvSpPr>
        <xdr:cNvPr id="12312" name="Line 24"/>
        <xdr:cNvSpPr>
          <a:spLocks noChangeShapeType="1"/>
        </xdr:cNvSpPr>
      </xdr:nvSpPr>
      <xdr:spPr bwMode="auto">
        <a:xfrm flipH="1">
          <a:off x="257175" y="2095500"/>
          <a:ext cx="171450" cy="0"/>
        </a:xfrm>
        <a:prstGeom prst="line">
          <a:avLst/>
        </a:prstGeom>
        <a:noFill/>
        <a:ln w="15875">
          <a:solidFill>
            <a:srgbClr val="000000"/>
          </a:solidFill>
          <a:round/>
          <a:headEnd/>
          <a:tailEnd/>
        </a:ln>
        <a:effectLst/>
      </xdr:spPr>
    </xdr:sp>
    <xdr:clientData/>
  </xdr:twoCellAnchor>
  <xdr:twoCellAnchor>
    <xdr:from>
      <xdr:col>0</xdr:col>
      <xdr:colOff>295275</xdr:colOff>
      <xdr:row>6</xdr:row>
      <xdr:rowOff>133350</xdr:rowOff>
    </xdr:from>
    <xdr:to>
      <xdr:col>0</xdr:col>
      <xdr:colOff>400050</xdr:colOff>
      <xdr:row>7</xdr:row>
      <xdr:rowOff>57150</xdr:rowOff>
    </xdr:to>
    <xdr:sp macro="" textlink="">
      <xdr:nvSpPr>
        <xdr:cNvPr id="12313" name="Oval 25"/>
        <xdr:cNvSpPr>
          <a:spLocks noChangeArrowheads="1"/>
        </xdr:cNvSpPr>
      </xdr:nvSpPr>
      <xdr:spPr bwMode="auto">
        <a:xfrm>
          <a:off x="295275" y="1209675"/>
          <a:ext cx="104775" cy="95250"/>
        </a:xfrm>
        <a:prstGeom prst="ellipse">
          <a:avLst/>
        </a:prstGeom>
        <a:solidFill>
          <a:srgbClr val="FF0000"/>
        </a:solidFill>
        <a:ln w="9525" algn="ctr">
          <a:solidFill>
            <a:srgbClr val="FF0000"/>
          </a:solidFill>
          <a:round/>
          <a:headEnd/>
          <a:tailEnd/>
        </a:ln>
        <a:effectLst/>
      </xdr:spPr>
    </xdr:sp>
    <xdr:clientData/>
  </xdr:twoCellAnchor>
  <xdr:twoCellAnchor>
    <xdr:from>
      <xdr:col>0</xdr:col>
      <xdr:colOff>295275</xdr:colOff>
      <xdr:row>8</xdr:row>
      <xdr:rowOff>57150</xdr:rowOff>
    </xdr:from>
    <xdr:to>
      <xdr:col>0</xdr:col>
      <xdr:colOff>400050</xdr:colOff>
      <xdr:row>8</xdr:row>
      <xdr:rowOff>152400</xdr:rowOff>
    </xdr:to>
    <xdr:sp macro="" textlink="">
      <xdr:nvSpPr>
        <xdr:cNvPr id="12314" name="AutoShape 26"/>
        <xdr:cNvSpPr>
          <a:spLocks noChangeArrowheads="1"/>
        </xdr:cNvSpPr>
      </xdr:nvSpPr>
      <xdr:spPr bwMode="auto">
        <a:xfrm>
          <a:off x="295275" y="1476375"/>
          <a:ext cx="104775" cy="95250"/>
        </a:xfrm>
        <a:prstGeom prst="flowChartDecision">
          <a:avLst/>
        </a:prstGeom>
        <a:solidFill>
          <a:srgbClr val="000080"/>
        </a:solidFill>
        <a:ln w="9525" algn="ctr">
          <a:solidFill>
            <a:srgbClr val="000080"/>
          </a:solidFill>
          <a:miter lim="800000"/>
          <a:headEnd/>
          <a:tailEnd/>
        </a:ln>
        <a:effectLst/>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12315" name="Rectangle 27"/>
        <xdr:cNvSpPr>
          <a:spLocks noChangeArrowheads="1"/>
        </xdr:cNvSpPr>
      </xdr:nvSpPr>
      <xdr:spPr bwMode="auto">
        <a:xfrm>
          <a:off x="2162175" y="1647825"/>
          <a:ext cx="4238625" cy="2286000"/>
        </a:xfrm>
        <a:prstGeom prst="rect">
          <a:avLst/>
        </a:prstGeom>
        <a:solidFill>
          <a:srgbClr val="E6FFD5"/>
        </a:solidFill>
        <a:ln w="9525" algn="ctr">
          <a:noFill/>
          <a:miter lim="800000"/>
          <a:headEnd/>
          <a:tailEnd/>
        </a:ln>
        <a:effectLst/>
      </xdr:spPr>
    </xdr:sp>
    <xdr:clientData/>
  </xdr:twoCellAnchor>
  <xdr:oneCellAnchor>
    <xdr:from>
      <xdr:col>1</xdr:col>
      <xdr:colOff>647700</xdr:colOff>
      <xdr:row>7</xdr:row>
      <xdr:rowOff>47625</xdr:rowOff>
    </xdr:from>
    <xdr:ext cx="314325" cy="209550"/>
    <xdr:sp macro="" textlink="">
      <xdr:nvSpPr>
        <xdr:cNvPr id="12316" name="Text Box 28"/>
        <xdr:cNvSpPr txBox="1">
          <a:spLocks noChangeArrowheads="1"/>
        </xdr:cNvSpPr>
      </xdr:nvSpPr>
      <xdr:spPr bwMode="auto">
        <a:xfrm>
          <a:off x="1781175" y="1295400"/>
          <a:ext cx="314325" cy="209550"/>
        </a:xfrm>
        <a:prstGeom prst="rect">
          <a:avLst/>
        </a:prstGeom>
        <a:noFill/>
        <a:ln w="1" algn="ctr">
          <a:noFill/>
          <a:miter lim="800000"/>
          <a:headEnd/>
          <a:tailEnd/>
        </a:ln>
        <a:effectLst/>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円</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1</xdr:col>
      <xdr:colOff>1028700</xdr:colOff>
      <xdr:row>22</xdr:row>
      <xdr:rowOff>114300</xdr:rowOff>
    </xdr:from>
    <xdr:to>
      <xdr:col>5</xdr:col>
      <xdr:colOff>733425</xdr:colOff>
      <xdr:row>22</xdr:row>
      <xdr:rowOff>114300</xdr:rowOff>
    </xdr:to>
    <xdr:sp macro="" textlink="">
      <xdr:nvSpPr>
        <xdr:cNvPr id="12317" name="Line 29"/>
        <xdr:cNvSpPr>
          <a:spLocks noChangeShapeType="1"/>
        </xdr:cNvSpPr>
      </xdr:nvSpPr>
      <xdr:spPr bwMode="auto">
        <a:xfrm>
          <a:off x="2162175" y="39338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22</xdr:row>
      <xdr:rowOff>0</xdr:rowOff>
    </xdr:from>
    <xdr:to>
      <xdr:col>1</xdr:col>
      <xdr:colOff>1028700</xdr:colOff>
      <xdr:row>23</xdr:row>
      <xdr:rowOff>38100</xdr:rowOff>
    </xdr:to>
    <xdr:sp macro="" textlink="">
      <xdr:nvSpPr>
        <xdr:cNvPr id="12318" name="Text Box 30"/>
        <xdr:cNvSpPr txBox="1">
          <a:spLocks noChangeArrowheads="1"/>
        </xdr:cNvSpPr>
      </xdr:nvSpPr>
      <xdr:spPr bwMode="auto">
        <a:xfrm>
          <a:off x="1400175" y="38195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30,000</a:t>
          </a:r>
        </a:p>
      </xdr:txBody>
    </xdr:sp>
    <xdr:clientData/>
  </xdr:twoCellAnchor>
  <xdr:twoCellAnchor>
    <xdr:from>
      <xdr:col>1</xdr:col>
      <xdr:colOff>1028700</xdr:colOff>
      <xdr:row>20</xdr:row>
      <xdr:rowOff>0</xdr:rowOff>
    </xdr:from>
    <xdr:to>
      <xdr:col>5</xdr:col>
      <xdr:colOff>733425</xdr:colOff>
      <xdr:row>20</xdr:row>
      <xdr:rowOff>0</xdr:rowOff>
    </xdr:to>
    <xdr:sp macro="" textlink="">
      <xdr:nvSpPr>
        <xdr:cNvPr id="12319" name="Line 31"/>
        <xdr:cNvSpPr>
          <a:spLocks noChangeShapeType="1"/>
        </xdr:cNvSpPr>
      </xdr:nvSpPr>
      <xdr:spPr bwMode="auto">
        <a:xfrm>
          <a:off x="2162175" y="34766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19</xdr:row>
      <xdr:rowOff>57150</xdr:rowOff>
    </xdr:from>
    <xdr:to>
      <xdr:col>1</xdr:col>
      <xdr:colOff>1028700</xdr:colOff>
      <xdr:row>20</xdr:row>
      <xdr:rowOff>95250</xdr:rowOff>
    </xdr:to>
    <xdr:sp macro="" textlink="">
      <xdr:nvSpPr>
        <xdr:cNvPr id="12320" name="Text Box 32"/>
        <xdr:cNvSpPr txBox="1">
          <a:spLocks noChangeArrowheads="1"/>
        </xdr:cNvSpPr>
      </xdr:nvSpPr>
      <xdr:spPr bwMode="auto">
        <a:xfrm>
          <a:off x="1400175" y="33623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60,000</a:t>
          </a:r>
        </a:p>
      </xdr:txBody>
    </xdr:sp>
    <xdr:clientData/>
  </xdr:twoCellAnchor>
  <xdr:twoCellAnchor>
    <xdr:from>
      <xdr:col>1</xdr:col>
      <xdr:colOff>1028700</xdr:colOff>
      <xdr:row>17</xdr:row>
      <xdr:rowOff>57150</xdr:rowOff>
    </xdr:from>
    <xdr:to>
      <xdr:col>5</xdr:col>
      <xdr:colOff>733425</xdr:colOff>
      <xdr:row>17</xdr:row>
      <xdr:rowOff>57150</xdr:rowOff>
    </xdr:to>
    <xdr:sp macro="" textlink="">
      <xdr:nvSpPr>
        <xdr:cNvPr id="12321" name="Line 33"/>
        <xdr:cNvSpPr>
          <a:spLocks noChangeShapeType="1"/>
        </xdr:cNvSpPr>
      </xdr:nvSpPr>
      <xdr:spPr bwMode="auto">
        <a:xfrm>
          <a:off x="2162175" y="30194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16</xdr:row>
      <xdr:rowOff>114300</xdr:rowOff>
    </xdr:from>
    <xdr:to>
      <xdr:col>1</xdr:col>
      <xdr:colOff>1028700</xdr:colOff>
      <xdr:row>17</xdr:row>
      <xdr:rowOff>152400</xdr:rowOff>
    </xdr:to>
    <xdr:sp macro="" textlink="">
      <xdr:nvSpPr>
        <xdr:cNvPr id="12322" name="Text Box 34"/>
        <xdr:cNvSpPr txBox="1">
          <a:spLocks noChangeArrowheads="1"/>
        </xdr:cNvSpPr>
      </xdr:nvSpPr>
      <xdr:spPr bwMode="auto">
        <a:xfrm>
          <a:off x="1400175" y="29051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90,000</a:t>
          </a:r>
        </a:p>
      </xdr:txBody>
    </xdr:sp>
    <xdr:clientData/>
  </xdr:twoCellAnchor>
  <xdr:twoCellAnchor>
    <xdr:from>
      <xdr:col>1</xdr:col>
      <xdr:colOff>1028700</xdr:colOff>
      <xdr:row>14</xdr:row>
      <xdr:rowOff>114300</xdr:rowOff>
    </xdr:from>
    <xdr:to>
      <xdr:col>5</xdr:col>
      <xdr:colOff>733425</xdr:colOff>
      <xdr:row>14</xdr:row>
      <xdr:rowOff>114300</xdr:rowOff>
    </xdr:to>
    <xdr:sp macro="" textlink="">
      <xdr:nvSpPr>
        <xdr:cNvPr id="12323" name="Line 35"/>
        <xdr:cNvSpPr>
          <a:spLocks noChangeShapeType="1"/>
        </xdr:cNvSpPr>
      </xdr:nvSpPr>
      <xdr:spPr bwMode="auto">
        <a:xfrm>
          <a:off x="2162175" y="25622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14</xdr:row>
      <xdr:rowOff>0</xdr:rowOff>
    </xdr:from>
    <xdr:to>
      <xdr:col>1</xdr:col>
      <xdr:colOff>1028700</xdr:colOff>
      <xdr:row>15</xdr:row>
      <xdr:rowOff>38100</xdr:rowOff>
    </xdr:to>
    <xdr:sp macro="" textlink="">
      <xdr:nvSpPr>
        <xdr:cNvPr id="12324" name="Text Box 36"/>
        <xdr:cNvSpPr txBox="1">
          <a:spLocks noChangeArrowheads="1"/>
        </xdr:cNvSpPr>
      </xdr:nvSpPr>
      <xdr:spPr bwMode="auto">
        <a:xfrm>
          <a:off x="1400175" y="24479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120,000</a:t>
          </a:r>
        </a:p>
      </xdr:txBody>
    </xdr:sp>
    <xdr:clientData/>
  </xdr:twoCellAnchor>
  <xdr:twoCellAnchor>
    <xdr:from>
      <xdr:col>1</xdr:col>
      <xdr:colOff>1028700</xdr:colOff>
      <xdr:row>12</xdr:row>
      <xdr:rowOff>0</xdr:rowOff>
    </xdr:from>
    <xdr:to>
      <xdr:col>5</xdr:col>
      <xdr:colOff>733425</xdr:colOff>
      <xdr:row>12</xdr:row>
      <xdr:rowOff>0</xdr:rowOff>
    </xdr:to>
    <xdr:sp macro="" textlink="">
      <xdr:nvSpPr>
        <xdr:cNvPr id="12325" name="Line 37"/>
        <xdr:cNvSpPr>
          <a:spLocks noChangeShapeType="1"/>
        </xdr:cNvSpPr>
      </xdr:nvSpPr>
      <xdr:spPr bwMode="auto">
        <a:xfrm>
          <a:off x="2162175" y="21050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11</xdr:row>
      <xdr:rowOff>57150</xdr:rowOff>
    </xdr:from>
    <xdr:to>
      <xdr:col>1</xdr:col>
      <xdr:colOff>1028700</xdr:colOff>
      <xdr:row>12</xdr:row>
      <xdr:rowOff>95250</xdr:rowOff>
    </xdr:to>
    <xdr:sp macro="" textlink="">
      <xdr:nvSpPr>
        <xdr:cNvPr id="12326" name="Text Box 38"/>
        <xdr:cNvSpPr txBox="1">
          <a:spLocks noChangeArrowheads="1"/>
        </xdr:cNvSpPr>
      </xdr:nvSpPr>
      <xdr:spPr bwMode="auto">
        <a:xfrm>
          <a:off x="1400175" y="19907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150,000</a:t>
          </a:r>
        </a:p>
      </xdr:txBody>
    </xdr:sp>
    <xdr:clientData/>
  </xdr:twoCellAnchor>
  <xdr:twoCellAnchor>
    <xdr:from>
      <xdr:col>1</xdr:col>
      <xdr:colOff>1028700</xdr:colOff>
      <xdr:row>9</xdr:row>
      <xdr:rowOff>57150</xdr:rowOff>
    </xdr:from>
    <xdr:to>
      <xdr:col>5</xdr:col>
      <xdr:colOff>733425</xdr:colOff>
      <xdr:row>9</xdr:row>
      <xdr:rowOff>57150</xdr:rowOff>
    </xdr:to>
    <xdr:sp macro="" textlink="">
      <xdr:nvSpPr>
        <xdr:cNvPr id="12327" name="Line 39"/>
        <xdr:cNvSpPr>
          <a:spLocks noChangeShapeType="1"/>
        </xdr:cNvSpPr>
      </xdr:nvSpPr>
      <xdr:spPr bwMode="auto">
        <a:xfrm>
          <a:off x="2162175" y="16478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8</xdr:row>
      <xdr:rowOff>114300</xdr:rowOff>
    </xdr:from>
    <xdr:to>
      <xdr:col>1</xdr:col>
      <xdr:colOff>1028700</xdr:colOff>
      <xdr:row>9</xdr:row>
      <xdr:rowOff>152400</xdr:rowOff>
    </xdr:to>
    <xdr:sp macro="" textlink="">
      <xdr:nvSpPr>
        <xdr:cNvPr id="12328" name="Text Box 40"/>
        <xdr:cNvSpPr txBox="1">
          <a:spLocks noChangeArrowheads="1"/>
        </xdr:cNvSpPr>
      </xdr:nvSpPr>
      <xdr:spPr bwMode="auto">
        <a:xfrm>
          <a:off x="1400175" y="15335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180,000</a:t>
          </a:r>
        </a:p>
      </xdr:txBody>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12329"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miter lim="800000"/>
          <a:headEnd/>
          <a:tailEnd/>
        </a:ln>
        <a:effectLst/>
      </xdr:spPr>
    </xdr:sp>
    <xdr:clientData/>
  </xdr:twoCellAnchor>
  <xdr:twoCellAnchor>
    <xdr:from>
      <xdr:col>4</xdr:col>
      <xdr:colOff>1114425</xdr:colOff>
      <xdr:row>11</xdr:row>
      <xdr:rowOff>76200</xdr:rowOff>
    </xdr:from>
    <xdr:to>
      <xdr:col>4</xdr:col>
      <xdr:colOff>1114425</xdr:colOff>
      <xdr:row>20</xdr:row>
      <xdr:rowOff>104775</xdr:rowOff>
    </xdr:to>
    <xdr:sp macro="" textlink="">
      <xdr:nvSpPr>
        <xdr:cNvPr id="12330" name="Line 42"/>
        <xdr:cNvSpPr>
          <a:spLocks noChangeShapeType="1"/>
        </xdr:cNvSpPr>
      </xdr:nvSpPr>
      <xdr:spPr bwMode="auto">
        <a:xfrm flipV="1">
          <a:off x="5648325" y="2009775"/>
          <a:ext cx="0" cy="1571625"/>
        </a:xfrm>
        <a:prstGeom prst="line">
          <a:avLst/>
        </a:prstGeom>
        <a:noFill/>
        <a:ln w="31750">
          <a:solidFill>
            <a:srgbClr val="808080"/>
          </a:solidFill>
          <a:round/>
          <a:headEnd/>
          <a:tailEnd/>
        </a:ln>
        <a:effectLst/>
      </xdr:spPr>
    </xdr:sp>
    <xdr:clientData/>
  </xdr:twoCellAnchor>
  <xdr:twoCellAnchor editAs="oneCell">
    <xdr:from>
      <xdr:col>5</xdr:col>
      <xdr:colOff>76200</xdr:colOff>
      <xdr:row>20</xdr:row>
      <xdr:rowOff>104775</xdr:rowOff>
    </xdr:from>
    <xdr:to>
      <xdr:col>5</xdr:col>
      <xdr:colOff>838200</xdr:colOff>
      <xdr:row>21</xdr:row>
      <xdr:rowOff>142875</xdr:rowOff>
    </xdr:to>
    <xdr:sp macro="" textlink="">
      <xdr:nvSpPr>
        <xdr:cNvPr id="12331" name="人口1人当たり決算額の推移最小値テキスト130"/>
        <xdr:cNvSpPr txBox="1">
          <a:spLocks noChangeArrowheads="1"/>
        </xdr:cNvSpPr>
      </xdr:nvSpPr>
      <xdr:spPr bwMode="auto">
        <a:xfrm>
          <a:off x="5743575" y="35814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53,542</a:t>
          </a:r>
        </a:p>
      </xdr:txBody>
    </xdr:sp>
    <xdr:clientData/>
  </xdr:twoCellAnchor>
  <xdr:twoCellAnchor>
    <xdr:from>
      <xdr:col>4</xdr:col>
      <xdr:colOff>1028700</xdr:colOff>
      <xdr:row>20</xdr:row>
      <xdr:rowOff>104775</xdr:rowOff>
    </xdr:from>
    <xdr:to>
      <xdr:col>5</xdr:col>
      <xdr:colOff>76200</xdr:colOff>
      <xdr:row>20</xdr:row>
      <xdr:rowOff>104775</xdr:rowOff>
    </xdr:to>
    <xdr:sp macro="" textlink="">
      <xdr:nvSpPr>
        <xdr:cNvPr id="12332" name="Line 44"/>
        <xdr:cNvSpPr>
          <a:spLocks noChangeShapeType="1"/>
        </xdr:cNvSpPr>
      </xdr:nvSpPr>
      <xdr:spPr bwMode="auto">
        <a:xfrm>
          <a:off x="5562600" y="3581400"/>
          <a:ext cx="180975" cy="0"/>
        </a:xfrm>
        <a:prstGeom prst="line">
          <a:avLst/>
        </a:prstGeom>
        <a:noFill/>
        <a:ln w="19050">
          <a:solidFill>
            <a:srgbClr val="000000"/>
          </a:solidFill>
          <a:round/>
          <a:headEnd/>
          <a:tailEnd/>
        </a:ln>
        <a:effectLst/>
      </xdr:spPr>
    </xdr:sp>
    <xdr:clientData/>
  </xdr:twoCellAnchor>
  <xdr:twoCellAnchor editAs="oneCell">
    <xdr:from>
      <xdr:col>5</xdr:col>
      <xdr:colOff>76200</xdr:colOff>
      <xdr:row>10</xdr:row>
      <xdr:rowOff>19050</xdr:rowOff>
    </xdr:from>
    <xdr:to>
      <xdr:col>5</xdr:col>
      <xdr:colOff>838200</xdr:colOff>
      <xdr:row>11</xdr:row>
      <xdr:rowOff>57150</xdr:rowOff>
    </xdr:to>
    <xdr:sp macro="" textlink="">
      <xdr:nvSpPr>
        <xdr:cNvPr id="12333" name="人口1人当たり決算額の推移最大値テキスト130"/>
        <xdr:cNvSpPr txBox="1">
          <a:spLocks noChangeArrowheads="1"/>
        </xdr:cNvSpPr>
      </xdr:nvSpPr>
      <xdr:spPr bwMode="auto">
        <a:xfrm>
          <a:off x="5743575" y="178117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156,222</a:t>
          </a:r>
        </a:p>
      </xdr:txBody>
    </xdr:sp>
    <xdr:clientData/>
  </xdr:twoCellAnchor>
  <xdr:twoCellAnchor>
    <xdr:from>
      <xdr:col>4</xdr:col>
      <xdr:colOff>1028700</xdr:colOff>
      <xdr:row>11</xdr:row>
      <xdr:rowOff>76200</xdr:rowOff>
    </xdr:from>
    <xdr:to>
      <xdr:col>5</xdr:col>
      <xdr:colOff>76200</xdr:colOff>
      <xdr:row>11</xdr:row>
      <xdr:rowOff>76200</xdr:rowOff>
    </xdr:to>
    <xdr:sp macro="" textlink="">
      <xdr:nvSpPr>
        <xdr:cNvPr id="12334" name="Line 46"/>
        <xdr:cNvSpPr>
          <a:spLocks noChangeShapeType="1"/>
        </xdr:cNvSpPr>
      </xdr:nvSpPr>
      <xdr:spPr bwMode="auto">
        <a:xfrm>
          <a:off x="5562600" y="2009775"/>
          <a:ext cx="180975" cy="0"/>
        </a:xfrm>
        <a:prstGeom prst="line">
          <a:avLst/>
        </a:prstGeom>
        <a:noFill/>
        <a:ln w="19050">
          <a:solidFill>
            <a:srgbClr val="000000"/>
          </a:solidFill>
          <a:round/>
          <a:headEnd/>
          <a:tailEnd/>
        </a:ln>
        <a:effectLst/>
      </xdr:spPr>
    </xdr:sp>
    <xdr:clientData/>
  </xdr:twoCellAnchor>
  <xdr:twoCellAnchor>
    <xdr:from>
      <xdr:col>4</xdr:col>
      <xdr:colOff>466725</xdr:colOff>
      <xdr:row>17</xdr:row>
      <xdr:rowOff>95250</xdr:rowOff>
    </xdr:from>
    <xdr:to>
      <xdr:col>4</xdr:col>
      <xdr:colOff>1114425</xdr:colOff>
      <xdr:row>17</xdr:row>
      <xdr:rowOff>133350</xdr:rowOff>
    </xdr:to>
    <xdr:sp macro="" textlink="">
      <xdr:nvSpPr>
        <xdr:cNvPr id="12335" name="Line 47"/>
        <xdr:cNvSpPr>
          <a:spLocks noChangeShapeType="1"/>
        </xdr:cNvSpPr>
      </xdr:nvSpPr>
      <xdr:spPr bwMode="auto">
        <a:xfrm>
          <a:off x="5000625" y="3057525"/>
          <a:ext cx="647700" cy="38100"/>
        </a:xfrm>
        <a:prstGeom prst="line">
          <a:avLst/>
        </a:prstGeom>
        <a:noFill/>
        <a:ln w="6350">
          <a:solidFill>
            <a:srgbClr val="FF0000"/>
          </a:solidFill>
          <a:round/>
          <a:headEnd/>
          <a:tailEnd/>
        </a:ln>
        <a:effectLst/>
      </xdr:spPr>
    </xdr:sp>
    <xdr:clientData/>
  </xdr:twoCellAnchor>
  <xdr:twoCellAnchor editAs="oneCell">
    <xdr:from>
      <xdr:col>5</xdr:col>
      <xdr:colOff>76200</xdr:colOff>
      <xdr:row>16</xdr:row>
      <xdr:rowOff>9525</xdr:rowOff>
    </xdr:from>
    <xdr:to>
      <xdr:col>5</xdr:col>
      <xdr:colOff>838200</xdr:colOff>
      <xdr:row>17</xdr:row>
      <xdr:rowOff>47625</xdr:rowOff>
    </xdr:to>
    <xdr:sp macro="" textlink="">
      <xdr:nvSpPr>
        <xdr:cNvPr id="12336" name="人口1人当たり決算額の推移平均値テキスト130"/>
        <xdr:cNvSpPr txBox="1">
          <a:spLocks noChangeArrowheads="1"/>
        </xdr:cNvSpPr>
      </xdr:nvSpPr>
      <xdr:spPr bwMode="auto">
        <a:xfrm>
          <a:off x="5743575" y="280035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93,203</a:t>
          </a:r>
        </a:p>
      </xdr:txBody>
    </xdr:sp>
    <xdr:clientData/>
  </xdr:twoCellAnchor>
  <xdr:twoCellAnchor>
    <xdr:from>
      <xdr:col>4</xdr:col>
      <xdr:colOff>1066800</xdr:colOff>
      <xdr:row>16</xdr:row>
      <xdr:rowOff>133350</xdr:rowOff>
    </xdr:from>
    <xdr:to>
      <xdr:col>5</xdr:col>
      <xdr:colOff>38100</xdr:colOff>
      <xdr:row>17</xdr:row>
      <xdr:rowOff>66675</xdr:rowOff>
    </xdr:to>
    <xdr:sp macro="" textlink="">
      <xdr:nvSpPr>
        <xdr:cNvPr id="12337" name="AutoShape 49"/>
        <xdr:cNvSpPr>
          <a:spLocks noChangeArrowheads="1"/>
        </xdr:cNvSpPr>
      </xdr:nvSpPr>
      <xdr:spPr bwMode="auto">
        <a:xfrm>
          <a:off x="5600700" y="2924175"/>
          <a:ext cx="104775" cy="104775"/>
        </a:xfrm>
        <a:prstGeom prst="flowChartDecision">
          <a:avLst/>
        </a:prstGeom>
        <a:solidFill>
          <a:srgbClr val="000080"/>
        </a:solidFill>
        <a:ln w="9525" algn="ctr">
          <a:solidFill>
            <a:srgbClr val="000080"/>
          </a:solidFill>
          <a:miter lim="800000"/>
          <a:headEnd/>
          <a:tailEnd/>
        </a:ln>
        <a:effectLst/>
      </xdr:spPr>
    </xdr:sp>
    <xdr:clientData/>
  </xdr:twoCellAnchor>
  <xdr:twoCellAnchor>
    <xdr:from>
      <xdr:col>3</xdr:col>
      <xdr:colOff>904875</xdr:colOff>
      <xdr:row>17</xdr:row>
      <xdr:rowOff>95250</xdr:rowOff>
    </xdr:from>
    <xdr:to>
      <xdr:col>4</xdr:col>
      <xdr:colOff>466725</xdr:colOff>
      <xdr:row>17</xdr:row>
      <xdr:rowOff>161925</xdr:rowOff>
    </xdr:to>
    <xdr:sp macro="" textlink="">
      <xdr:nvSpPr>
        <xdr:cNvPr id="12338" name="Line 50"/>
        <xdr:cNvSpPr>
          <a:spLocks noChangeShapeType="1"/>
        </xdr:cNvSpPr>
      </xdr:nvSpPr>
      <xdr:spPr bwMode="auto">
        <a:xfrm flipV="1">
          <a:off x="4305300" y="3057525"/>
          <a:ext cx="695325" cy="66675"/>
        </a:xfrm>
        <a:prstGeom prst="line">
          <a:avLst/>
        </a:prstGeom>
        <a:noFill/>
        <a:ln w="6350">
          <a:solidFill>
            <a:srgbClr val="FF0000"/>
          </a:solidFill>
          <a:round/>
          <a:headEnd/>
          <a:tailEnd/>
        </a:ln>
        <a:effectLst/>
      </xdr:spPr>
    </xdr:sp>
    <xdr:clientData/>
  </xdr:twoCellAnchor>
  <xdr:twoCellAnchor>
    <xdr:from>
      <xdr:col>4</xdr:col>
      <xdr:colOff>419100</xdr:colOff>
      <xdr:row>16</xdr:row>
      <xdr:rowOff>104775</xdr:rowOff>
    </xdr:from>
    <xdr:to>
      <xdr:col>4</xdr:col>
      <xdr:colOff>523875</xdr:colOff>
      <xdr:row>17</xdr:row>
      <xdr:rowOff>28575</xdr:rowOff>
    </xdr:to>
    <xdr:sp macro="" textlink="">
      <xdr:nvSpPr>
        <xdr:cNvPr id="12339" name="AutoShape 51"/>
        <xdr:cNvSpPr>
          <a:spLocks noChangeArrowheads="1"/>
        </xdr:cNvSpPr>
      </xdr:nvSpPr>
      <xdr:spPr bwMode="auto">
        <a:xfrm>
          <a:off x="4953000" y="2895600"/>
          <a:ext cx="104775" cy="95250"/>
        </a:xfrm>
        <a:prstGeom prst="flowChartDecision">
          <a:avLst/>
        </a:prstGeom>
        <a:solidFill>
          <a:srgbClr val="000080"/>
        </a:solidFill>
        <a:ln w="9525" algn="ctr">
          <a:solidFill>
            <a:srgbClr val="000080"/>
          </a:solidFill>
          <a:miter lim="800000"/>
          <a:headEnd/>
          <a:tailEnd/>
        </a:ln>
        <a:effectLst/>
      </xdr:spPr>
    </xdr:sp>
    <xdr:clientData/>
  </xdr:twoCellAnchor>
  <xdr:twoCellAnchor editAs="oneCell">
    <xdr:from>
      <xdr:col>4</xdr:col>
      <xdr:colOff>85725</xdr:colOff>
      <xdr:row>15</xdr:row>
      <xdr:rowOff>66675</xdr:rowOff>
    </xdr:from>
    <xdr:to>
      <xdr:col>4</xdr:col>
      <xdr:colOff>819150</xdr:colOff>
      <xdr:row>16</xdr:row>
      <xdr:rowOff>104775</xdr:rowOff>
    </xdr:to>
    <xdr:sp macro="" textlink="">
      <xdr:nvSpPr>
        <xdr:cNvPr id="12340" name="Text Box 52"/>
        <xdr:cNvSpPr txBox="1">
          <a:spLocks noChangeArrowheads="1"/>
        </xdr:cNvSpPr>
      </xdr:nvSpPr>
      <xdr:spPr bwMode="auto">
        <a:xfrm>
          <a:off x="4619625" y="2686050"/>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95,278</a:t>
          </a:r>
        </a:p>
      </xdr:txBody>
    </xdr:sp>
    <xdr:clientData/>
  </xdr:twoCellAnchor>
  <xdr:twoCellAnchor>
    <xdr:from>
      <xdr:col>3</xdr:col>
      <xdr:colOff>209550</xdr:colOff>
      <xdr:row>17</xdr:row>
      <xdr:rowOff>114300</xdr:rowOff>
    </xdr:from>
    <xdr:to>
      <xdr:col>3</xdr:col>
      <xdr:colOff>904875</xdr:colOff>
      <xdr:row>17</xdr:row>
      <xdr:rowOff>161925</xdr:rowOff>
    </xdr:to>
    <xdr:sp macro="" textlink="">
      <xdr:nvSpPr>
        <xdr:cNvPr id="12341" name="Line 53"/>
        <xdr:cNvSpPr>
          <a:spLocks noChangeShapeType="1"/>
        </xdr:cNvSpPr>
      </xdr:nvSpPr>
      <xdr:spPr bwMode="auto">
        <a:xfrm>
          <a:off x="3609975" y="3076575"/>
          <a:ext cx="695325" cy="47625"/>
        </a:xfrm>
        <a:prstGeom prst="line">
          <a:avLst/>
        </a:prstGeom>
        <a:noFill/>
        <a:ln w="6350">
          <a:solidFill>
            <a:srgbClr val="FF0000"/>
          </a:solidFill>
          <a:round/>
          <a:headEnd/>
          <a:tailEnd/>
        </a:ln>
        <a:effectLst/>
      </xdr:spPr>
    </xdr:sp>
    <xdr:clientData/>
  </xdr:twoCellAnchor>
  <xdr:twoCellAnchor>
    <xdr:from>
      <xdr:col>3</xdr:col>
      <xdr:colOff>857250</xdr:colOff>
      <xdr:row>17</xdr:row>
      <xdr:rowOff>161925</xdr:rowOff>
    </xdr:from>
    <xdr:to>
      <xdr:col>3</xdr:col>
      <xdr:colOff>952500</xdr:colOff>
      <xdr:row>18</xdr:row>
      <xdr:rowOff>95250</xdr:rowOff>
    </xdr:to>
    <xdr:sp macro="" textlink="">
      <xdr:nvSpPr>
        <xdr:cNvPr id="12342" name="AutoShape 54"/>
        <xdr:cNvSpPr>
          <a:spLocks noChangeArrowheads="1"/>
        </xdr:cNvSpPr>
      </xdr:nvSpPr>
      <xdr:spPr bwMode="auto">
        <a:xfrm>
          <a:off x="4257675" y="3124200"/>
          <a:ext cx="95250" cy="104775"/>
        </a:xfrm>
        <a:prstGeom prst="flowChartDecision">
          <a:avLst/>
        </a:prstGeom>
        <a:solidFill>
          <a:srgbClr val="000080"/>
        </a:solidFill>
        <a:ln w="9525" algn="ctr">
          <a:solidFill>
            <a:srgbClr val="000080"/>
          </a:solidFill>
          <a:miter lim="800000"/>
          <a:headEnd/>
          <a:tailEnd/>
        </a:ln>
        <a:effectLst/>
      </xdr:spPr>
    </xdr:sp>
    <xdr:clientData/>
  </xdr:twoCellAnchor>
  <xdr:twoCellAnchor editAs="oneCell">
    <xdr:from>
      <xdr:col>3</xdr:col>
      <xdr:colOff>523875</xdr:colOff>
      <xdr:row>18</xdr:row>
      <xdr:rowOff>104775</xdr:rowOff>
    </xdr:from>
    <xdr:to>
      <xdr:col>4</xdr:col>
      <xdr:colOff>152400</xdr:colOff>
      <xdr:row>19</xdr:row>
      <xdr:rowOff>142875</xdr:rowOff>
    </xdr:to>
    <xdr:sp macro="" textlink="">
      <xdr:nvSpPr>
        <xdr:cNvPr id="12343" name="Text Box 55"/>
        <xdr:cNvSpPr txBox="1">
          <a:spLocks noChangeArrowheads="1"/>
        </xdr:cNvSpPr>
      </xdr:nvSpPr>
      <xdr:spPr bwMode="auto">
        <a:xfrm>
          <a:off x="3924300" y="32385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79,739</a:t>
          </a:r>
        </a:p>
      </xdr:txBody>
    </xdr:sp>
    <xdr:clientData/>
  </xdr:twoCellAnchor>
  <xdr:twoCellAnchor>
    <xdr:from>
      <xdr:col>2</xdr:col>
      <xdr:colOff>638175</xdr:colOff>
      <xdr:row>17</xdr:row>
      <xdr:rowOff>114300</xdr:rowOff>
    </xdr:from>
    <xdr:to>
      <xdr:col>3</xdr:col>
      <xdr:colOff>209550</xdr:colOff>
      <xdr:row>17</xdr:row>
      <xdr:rowOff>123825</xdr:rowOff>
    </xdr:to>
    <xdr:sp macro="" textlink="">
      <xdr:nvSpPr>
        <xdr:cNvPr id="12344" name="Line 56"/>
        <xdr:cNvSpPr>
          <a:spLocks noChangeShapeType="1"/>
        </xdr:cNvSpPr>
      </xdr:nvSpPr>
      <xdr:spPr bwMode="auto">
        <a:xfrm flipV="1">
          <a:off x="2905125" y="3076575"/>
          <a:ext cx="704850" cy="9525"/>
        </a:xfrm>
        <a:prstGeom prst="line">
          <a:avLst/>
        </a:prstGeom>
        <a:noFill/>
        <a:ln w="6350">
          <a:solidFill>
            <a:srgbClr val="FF0000"/>
          </a:solidFill>
          <a:round/>
          <a:headEnd/>
          <a:tailEnd/>
        </a:ln>
        <a:effectLst/>
      </xdr:spPr>
    </xdr:sp>
    <xdr:clientData/>
  </xdr:twoCellAnchor>
  <xdr:twoCellAnchor>
    <xdr:from>
      <xdr:col>3</xdr:col>
      <xdr:colOff>152400</xdr:colOff>
      <xdr:row>17</xdr:row>
      <xdr:rowOff>133350</xdr:rowOff>
    </xdr:from>
    <xdr:to>
      <xdr:col>3</xdr:col>
      <xdr:colOff>257175</xdr:colOff>
      <xdr:row>18</xdr:row>
      <xdr:rowOff>66675</xdr:rowOff>
    </xdr:to>
    <xdr:sp macro="" textlink="">
      <xdr:nvSpPr>
        <xdr:cNvPr id="12345" name="AutoShape 57"/>
        <xdr:cNvSpPr>
          <a:spLocks noChangeArrowheads="1"/>
        </xdr:cNvSpPr>
      </xdr:nvSpPr>
      <xdr:spPr bwMode="auto">
        <a:xfrm>
          <a:off x="3552825" y="3095625"/>
          <a:ext cx="104775" cy="104775"/>
        </a:xfrm>
        <a:prstGeom prst="flowChartDecision">
          <a:avLst/>
        </a:prstGeom>
        <a:solidFill>
          <a:srgbClr val="000080"/>
        </a:solidFill>
        <a:ln w="9525" algn="ctr">
          <a:solidFill>
            <a:srgbClr val="000080"/>
          </a:solidFill>
          <a:miter lim="800000"/>
          <a:headEnd/>
          <a:tailEnd/>
        </a:ln>
        <a:effectLst/>
      </xdr:spPr>
    </xdr:sp>
    <xdr:clientData/>
  </xdr:twoCellAnchor>
  <xdr:twoCellAnchor editAs="oneCell">
    <xdr:from>
      <xdr:col>2</xdr:col>
      <xdr:colOff>962025</xdr:colOff>
      <xdr:row>18</xdr:row>
      <xdr:rowOff>76200</xdr:rowOff>
    </xdr:from>
    <xdr:to>
      <xdr:col>3</xdr:col>
      <xdr:colOff>590550</xdr:colOff>
      <xdr:row>19</xdr:row>
      <xdr:rowOff>114300</xdr:rowOff>
    </xdr:to>
    <xdr:sp macro="" textlink="">
      <xdr:nvSpPr>
        <xdr:cNvPr id="12346" name="Text Box 58"/>
        <xdr:cNvSpPr txBox="1">
          <a:spLocks noChangeArrowheads="1"/>
        </xdr:cNvSpPr>
      </xdr:nvSpPr>
      <xdr:spPr bwMode="auto">
        <a:xfrm>
          <a:off x="3228975" y="320992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81,776</a:t>
          </a:r>
        </a:p>
      </xdr:txBody>
    </xdr:sp>
    <xdr:clientData/>
  </xdr:twoCellAnchor>
  <xdr:twoCellAnchor>
    <xdr:from>
      <xdr:col>2</xdr:col>
      <xdr:colOff>590550</xdr:colOff>
      <xdr:row>17</xdr:row>
      <xdr:rowOff>76200</xdr:rowOff>
    </xdr:from>
    <xdr:to>
      <xdr:col>2</xdr:col>
      <xdr:colOff>695325</xdr:colOff>
      <xdr:row>18</xdr:row>
      <xdr:rowOff>9525</xdr:rowOff>
    </xdr:to>
    <xdr:sp macro="" textlink="">
      <xdr:nvSpPr>
        <xdr:cNvPr id="12347" name="AutoShape 59"/>
        <xdr:cNvSpPr>
          <a:spLocks noChangeArrowheads="1"/>
        </xdr:cNvSpPr>
      </xdr:nvSpPr>
      <xdr:spPr bwMode="auto">
        <a:xfrm>
          <a:off x="2857500" y="3038475"/>
          <a:ext cx="104775" cy="104775"/>
        </a:xfrm>
        <a:prstGeom prst="flowChartDecision">
          <a:avLst/>
        </a:prstGeom>
        <a:solidFill>
          <a:srgbClr val="000080"/>
        </a:solidFill>
        <a:ln w="9525" algn="ctr">
          <a:solidFill>
            <a:srgbClr val="000080"/>
          </a:solidFill>
          <a:miter lim="800000"/>
          <a:headEnd/>
          <a:tailEnd/>
        </a:ln>
        <a:effectLst/>
      </xdr:spPr>
    </xdr:sp>
    <xdr:clientData/>
  </xdr:twoCellAnchor>
  <xdr:twoCellAnchor editAs="oneCell">
    <xdr:from>
      <xdr:col>2</xdr:col>
      <xdr:colOff>257175</xdr:colOff>
      <xdr:row>18</xdr:row>
      <xdr:rowOff>19050</xdr:rowOff>
    </xdr:from>
    <xdr:to>
      <xdr:col>2</xdr:col>
      <xdr:colOff>1019175</xdr:colOff>
      <xdr:row>19</xdr:row>
      <xdr:rowOff>57150</xdr:rowOff>
    </xdr:to>
    <xdr:sp macro="" textlink="">
      <xdr:nvSpPr>
        <xdr:cNvPr id="12348" name="Text Box 60"/>
        <xdr:cNvSpPr txBox="1">
          <a:spLocks noChangeArrowheads="1"/>
        </xdr:cNvSpPr>
      </xdr:nvSpPr>
      <xdr:spPr bwMode="auto">
        <a:xfrm>
          <a:off x="2524125" y="315277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85,367</a:t>
          </a:r>
        </a:p>
      </xdr:txBody>
    </xdr:sp>
    <xdr:clientData/>
  </xdr:twoCellAnchor>
  <xdr:twoCellAnchor editAs="oneCell">
    <xdr:from>
      <xdr:col>4</xdr:col>
      <xdr:colOff>1000125</xdr:colOff>
      <xdr:row>23</xdr:row>
      <xdr:rowOff>9525</xdr:rowOff>
    </xdr:from>
    <xdr:to>
      <xdr:col>5</xdr:col>
      <xdr:colOff>628650</xdr:colOff>
      <xdr:row>24</xdr:row>
      <xdr:rowOff>47625</xdr:rowOff>
    </xdr:to>
    <xdr:sp macro="" textlink="">
      <xdr:nvSpPr>
        <xdr:cNvPr id="12349" name="Text Box 61"/>
        <xdr:cNvSpPr txBox="1">
          <a:spLocks noChangeArrowheads="1"/>
        </xdr:cNvSpPr>
      </xdr:nvSpPr>
      <xdr:spPr bwMode="auto">
        <a:xfrm>
          <a:off x="553402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4</xdr:col>
      <xdr:colOff>352425</xdr:colOff>
      <xdr:row>23</xdr:row>
      <xdr:rowOff>9525</xdr:rowOff>
    </xdr:from>
    <xdr:to>
      <xdr:col>4</xdr:col>
      <xdr:colOff>1114425</xdr:colOff>
      <xdr:row>24</xdr:row>
      <xdr:rowOff>47625</xdr:rowOff>
    </xdr:to>
    <xdr:sp macro="" textlink="">
      <xdr:nvSpPr>
        <xdr:cNvPr id="12350" name="Text Box 62"/>
        <xdr:cNvSpPr txBox="1">
          <a:spLocks noChangeArrowheads="1"/>
        </xdr:cNvSpPr>
      </xdr:nvSpPr>
      <xdr:spPr bwMode="auto">
        <a:xfrm>
          <a:off x="488632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3</xdr:col>
      <xdr:colOff>790575</xdr:colOff>
      <xdr:row>23</xdr:row>
      <xdr:rowOff>9525</xdr:rowOff>
    </xdr:from>
    <xdr:to>
      <xdr:col>4</xdr:col>
      <xdr:colOff>419100</xdr:colOff>
      <xdr:row>24</xdr:row>
      <xdr:rowOff>47625</xdr:rowOff>
    </xdr:to>
    <xdr:sp macro="" textlink="">
      <xdr:nvSpPr>
        <xdr:cNvPr id="12351" name="Text Box 63"/>
        <xdr:cNvSpPr txBox="1">
          <a:spLocks noChangeArrowheads="1"/>
        </xdr:cNvSpPr>
      </xdr:nvSpPr>
      <xdr:spPr bwMode="auto">
        <a:xfrm>
          <a:off x="4191000"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95250</xdr:colOff>
      <xdr:row>23</xdr:row>
      <xdr:rowOff>9525</xdr:rowOff>
    </xdr:from>
    <xdr:to>
      <xdr:col>3</xdr:col>
      <xdr:colOff>857250</xdr:colOff>
      <xdr:row>24</xdr:row>
      <xdr:rowOff>47625</xdr:rowOff>
    </xdr:to>
    <xdr:sp macro="" textlink="">
      <xdr:nvSpPr>
        <xdr:cNvPr id="12352" name="Text Box 64"/>
        <xdr:cNvSpPr txBox="1">
          <a:spLocks noChangeArrowheads="1"/>
        </xdr:cNvSpPr>
      </xdr:nvSpPr>
      <xdr:spPr bwMode="auto">
        <a:xfrm>
          <a:off x="349567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xdr:col>
      <xdr:colOff>523875</xdr:colOff>
      <xdr:row>23</xdr:row>
      <xdr:rowOff>9525</xdr:rowOff>
    </xdr:from>
    <xdr:to>
      <xdr:col>3</xdr:col>
      <xdr:colOff>152400</xdr:colOff>
      <xdr:row>24</xdr:row>
      <xdr:rowOff>47625</xdr:rowOff>
    </xdr:to>
    <xdr:sp macro="" textlink="">
      <xdr:nvSpPr>
        <xdr:cNvPr id="12353" name="Text Box 65"/>
        <xdr:cNvSpPr txBox="1">
          <a:spLocks noChangeArrowheads="1"/>
        </xdr:cNvSpPr>
      </xdr:nvSpPr>
      <xdr:spPr bwMode="auto">
        <a:xfrm>
          <a:off x="279082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4</xdr:col>
      <xdr:colOff>1066800</xdr:colOff>
      <xdr:row>17</xdr:row>
      <xdr:rowOff>85725</xdr:rowOff>
    </xdr:from>
    <xdr:to>
      <xdr:col>5</xdr:col>
      <xdr:colOff>38100</xdr:colOff>
      <xdr:row>18</xdr:row>
      <xdr:rowOff>19050</xdr:rowOff>
    </xdr:to>
    <xdr:sp macro="" textlink="">
      <xdr:nvSpPr>
        <xdr:cNvPr id="12354" name="Oval 66"/>
        <xdr:cNvSpPr>
          <a:spLocks noChangeArrowheads="1"/>
        </xdr:cNvSpPr>
      </xdr:nvSpPr>
      <xdr:spPr bwMode="auto">
        <a:xfrm>
          <a:off x="5600700" y="3048000"/>
          <a:ext cx="104775" cy="104775"/>
        </a:xfrm>
        <a:prstGeom prst="ellipse">
          <a:avLst/>
        </a:prstGeom>
        <a:solidFill>
          <a:srgbClr val="FF0000"/>
        </a:solidFill>
        <a:ln w="9525" algn="ctr">
          <a:solidFill>
            <a:srgbClr val="FF0000"/>
          </a:solidFill>
          <a:round/>
          <a:headEnd/>
          <a:tailEnd/>
        </a:ln>
        <a:effectLst/>
      </xdr:spPr>
    </xdr:sp>
    <xdr:clientData/>
  </xdr:twoCellAnchor>
  <xdr:twoCellAnchor editAs="oneCell">
    <xdr:from>
      <xdr:col>5</xdr:col>
      <xdr:colOff>76200</xdr:colOff>
      <xdr:row>17</xdr:row>
      <xdr:rowOff>85725</xdr:rowOff>
    </xdr:from>
    <xdr:to>
      <xdr:col>5</xdr:col>
      <xdr:colOff>838200</xdr:colOff>
      <xdr:row>18</xdr:row>
      <xdr:rowOff>123825</xdr:rowOff>
    </xdr:to>
    <xdr:sp macro="" textlink="">
      <xdr:nvSpPr>
        <xdr:cNvPr id="12355" name="人口1人当たり決算額の推移該当値テキスト130"/>
        <xdr:cNvSpPr txBox="1">
          <a:spLocks noChangeArrowheads="1"/>
        </xdr:cNvSpPr>
      </xdr:nvSpPr>
      <xdr:spPr bwMode="auto">
        <a:xfrm>
          <a:off x="5743575" y="3048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85,036</a:t>
          </a:r>
        </a:p>
      </xdr:txBody>
    </xdr:sp>
    <xdr:clientData/>
  </xdr:twoCellAnchor>
  <xdr:twoCellAnchor>
    <xdr:from>
      <xdr:col>4</xdr:col>
      <xdr:colOff>419100</xdr:colOff>
      <xdr:row>17</xdr:row>
      <xdr:rowOff>47625</xdr:rowOff>
    </xdr:from>
    <xdr:to>
      <xdr:col>4</xdr:col>
      <xdr:colOff>523875</xdr:colOff>
      <xdr:row>17</xdr:row>
      <xdr:rowOff>142875</xdr:rowOff>
    </xdr:to>
    <xdr:sp macro="" textlink="">
      <xdr:nvSpPr>
        <xdr:cNvPr id="12356" name="Oval 68"/>
        <xdr:cNvSpPr>
          <a:spLocks noChangeArrowheads="1"/>
        </xdr:cNvSpPr>
      </xdr:nvSpPr>
      <xdr:spPr bwMode="auto">
        <a:xfrm>
          <a:off x="4953000" y="3009900"/>
          <a:ext cx="104775" cy="95250"/>
        </a:xfrm>
        <a:prstGeom prst="ellipse">
          <a:avLst/>
        </a:prstGeom>
        <a:solidFill>
          <a:srgbClr val="FF0000"/>
        </a:solidFill>
        <a:ln w="9525" algn="ctr">
          <a:solidFill>
            <a:srgbClr val="FF0000"/>
          </a:solidFill>
          <a:round/>
          <a:headEnd/>
          <a:tailEnd/>
        </a:ln>
        <a:effectLst/>
      </xdr:spPr>
    </xdr:sp>
    <xdr:clientData/>
  </xdr:twoCellAnchor>
  <xdr:twoCellAnchor editAs="oneCell">
    <xdr:from>
      <xdr:col>4</xdr:col>
      <xdr:colOff>85725</xdr:colOff>
      <xdr:row>17</xdr:row>
      <xdr:rowOff>161925</xdr:rowOff>
    </xdr:from>
    <xdr:to>
      <xdr:col>4</xdr:col>
      <xdr:colOff>819150</xdr:colOff>
      <xdr:row>19</xdr:row>
      <xdr:rowOff>28575</xdr:rowOff>
    </xdr:to>
    <xdr:sp macro="" textlink="">
      <xdr:nvSpPr>
        <xdr:cNvPr id="12357" name="Text Box 69"/>
        <xdr:cNvSpPr txBox="1">
          <a:spLocks noChangeArrowheads="1"/>
        </xdr:cNvSpPr>
      </xdr:nvSpPr>
      <xdr:spPr bwMode="auto">
        <a:xfrm>
          <a:off x="4619625" y="3124200"/>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87,619</a:t>
          </a:r>
        </a:p>
      </xdr:txBody>
    </xdr:sp>
    <xdr:clientData/>
  </xdr:twoCellAnchor>
  <xdr:twoCellAnchor>
    <xdr:from>
      <xdr:col>3</xdr:col>
      <xdr:colOff>857250</xdr:colOff>
      <xdr:row>17</xdr:row>
      <xdr:rowOff>114300</xdr:rowOff>
    </xdr:from>
    <xdr:to>
      <xdr:col>3</xdr:col>
      <xdr:colOff>952500</xdr:colOff>
      <xdr:row>18</xdr:row>
      <xdr:rowOff>47625</xdr:rowOff>
    </xdr:to>
    <xdr:sp macro="" textlink="">
      <xdr:nvSpPr>
        <xdr:cNvPr id="12358" name="Oval 70"/>
        <xdr:cNvSpPr>
          <a:spLocks noChangeArrowheads="1"/>
        </xdr:cNvSpPr>
      </xdr:nvSpPr>
      <xdr:spPr bwMode="auto">
        <a:xfrm>
          <a:off x="4257675" y="3076575"/>
          <a:ext cx="95250" cy="104775"/>
        </a:xfrm>
        <a:prstGeom prst="ellipse">
          <a:avLst/>
        </a:prstGeom>
        <a:solidFill>
          <a:srgbClr val="FF0000"/>
        </a:solidFill>
        <a:ln w="9525" algn="ctr">
          <a:solidFill>
            <a:srgbClr val="FF0000"/>
          </a:solidFill>
          <a:round/>
          <a:headEnd/>
          <a:tailEnd/>
        </a:ln>
        <a:effectLst/>
      </xdr:spPr>
    </xdr:sp>
    <xdr:clientData/>
  </xdr:twoCellAnchor>
  <xdr:twoCellAnchor editAs="oneCell">
    <xdr:from>
      <xdr:col>3</xdr:col>
      <xdr:colOff>523875</xdr:colOff>
      <xdr:row>16</xdr:row>
      <xdr:rowOff>85725</xdr:rowOff>
    </xdr:from>
    <xdr:to>
      <xdr:col>4</xdr:col>
      <xdr:colOff>152400</xdr:colOff>
      <xdr:row>17</xdr:row>
      <xdr:rowOff>123825</xdr:rowOff>
    </xdr:to>
    <xdr:sp macro="" textlink="">
      <xdr:nvSpPr>
        <xdr:cNvPr id="12359" name="Text Box 71"/>
        <xdr:cNvSpPr txBox="1">
          <a:spLocks noChangeArrowheads="1"/>
        </xdr:cNvSpPr>
      </xdr:nvSpPr>
      <xdr:spPr bwMode="auto">
        <a:xfrm>
          <a:off x="3924300" y="287655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83,094</a:t>
          </a:r>
        </a:p>
      </xdr:txBody>
    </xdr:sp>
    <xdr:clientData/>
  </xdr:twoCellAnchor>
  <xdr:twoCellAnchor>
    <xdr:from>
      <xdr:col>3</xdr:col>
      <xdr:colOff>152400</xdr:colOff>
      <xdr:row>17</xdr:row>
      <xdr:rowOff>66675</xdr:rowOff>
    </xdr:from>
    <xdr:to>
      <xdr:col>3</xdr:col>
      <xdr:colOff>257175</xdr:colOff>
      <xdr:row>17</xdr:row>
      <xdr:rowOff>161925</xdr:rowOff>
    </xdr:to>
    <xdr:sp macro="" textlink="">
      <xdr:nvSpPr>
        <xdr:cNvPr id="12360" name="Oval 72"/>
        <xdr:cNvSpPr>
          <a:spLocks noChangeArrowheads="1"/>
        </xdr:cNvSpPr>
      </xdr:nvSpPr>
      <xdr:spPr bwMode="auto">
        <a:xfrm>
          <a:off x="3552825" y="3028950"/>
          <a:ext cx="104775" cy="95250"/>
        </a:xfrm>
        <a:prstGeom prst="ellipse">
          <a:avLst/>
        </a:prstGeom>
        <a:solidFill>
          <a:srgbClr val="FF0000"/>
        </a:solidFill>
        <a:ln w="9525" algn="ctr">
          <a:solidFill>
            <a:srgbClr val="FF0000"/>
          </a:solidFill>
          <a:round/>
          <a:headEnd/>
          <a:tailEnd/>
        </a:ln>
        <a:effectLst/>
      </xdr:spPr>
    </xdr:sp>
    <xdr:clientData/>
  </xdr:twoCellAnchor>
  <xdr:twoCellAnchor editAs="oneCell">
    <xdr:from>
      <xdr:col>2</xdr:col>
      <xdr:colOff>962025</xdr:colOff>
      <xdr:row>16</xdr:row>
      <xdr:rowOff>28575</xdr:rowOff>
    </xdr:from>
    <xdr:to>
      <xdr:col>3</xdr:col>
      <xdr:colOff>590550</xdr:colOff>
      <xdr:row>17</xdr:row>
      <xdr:rowOff>66675</xdr:rowOff>
    </xdr:to>
    <xdr:sp macro="" textlink="">
      <xdr:nvSpPr>
        <xdr:cNvPr id="12361" name="Text Box 73"/>
        <xdr:cNvSpPr txBox="1">
          <a:spLocks noChangeArrowheads="1"/>
        </xdr:cNvSpPr>
      </xdr:nvSpPr>
      <xdr:spPr bwMode="auto">
        <a:xfrm>
          <a:off x="3228975" y="28194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86,457</a:t>
          </a:r>
        </a:p>
      </xdr:txBody>
    </xdr:sp>
    <xdr:clientData/>
  </xdr:twoCellAnchor>
  <xdr:twoCellAnchor>
    <xdr:from>
      <xdr:col>2</xdr:col>
      <xdr:colOff>590550</xdr:colOff>
      <xdr:row>17</xdr:row>
      <xdr:rowOff>66675</xdr:rowOff>
    </xdr:from>
    <xdr:to>
      <xdr:col>2</xdr:col>
      <xdr:colOff>695325</xdr:colOff>
      <xdr:row>18</xdr:row>
      <xdr:rowOff>0</xdr:rowOff>
    </xdr:to>
    <xdr:sp macro="" textlink="">
      <xdr:nvSpPr>
        <xdr:cNvPr id="12362" name="Oval 74"/>
        <xdr:cNvSpPr>
          <a:spLocks noChangeArrowheads="1"/>
        </xdr:cNvSpPr>
      </xdr:nvSpPr>
      <xdr:spPr bwMode="auto">
        <a:xfrm>
          <a:off x="2857500" y="3028950"/>
          <a:ext cx="104775" cy="104775"/>
        </a:xfrm>
        <a:prstGeom prst="ellipse">
          <a:avLst/>
        </a:prstGeom>
        <a:solidFill>
          <a:srgbClr val="FF0000"/>
        </a:solidFill>
        <a:ln w="9525" algn="ctr">
          <a:solidFill>
            <a:srgbClr val="FF0000"/>
          </a:solidFill>
          <a:round/>
          <a:headEnd/>
          <a:tailEnd/>
        </a:ln>
        <a:effectLst/>
      </xdr:spPr>
    </xdr:sp>
    <xdr:clientData/>
  </xdr:twoCellAnchor>
  <xdr:twoCellAnchor editAs="oneCell">
    <xdr:from>
      <xdr:col>2</xdr:col>
      <xdr:colOff>257175</xdr:colOff>
      <xdr:row>16</xdr:row>
      <xdr:rowOff>38100</xdr:rowOff>
    </xdr:from>
    <xdr:to>
      <xdr:col>2</xdr:col>
      <xdr:colOff>1019175</xdr:colOff>
      <xdr:row>17</xdr:row>
      <xdr:rowOff>76200</xdr:rowOff>
    </xdr:to>
    <xdr:sp macro="" textlink="">
      <xdr:nvSpPr>
        <xdr:cNvPr id="12363" name="Text Box 75"/>
        <xdr:cNvSpPr txBox="1">
          <a:spLocks noChangeArrowheads="1"/>
        </xdr:cNvSpPr>
      </xdr:nvSpPr>
      <xdr:spPr bwMode="auto">
        <a:xfrm>
          <a:off x="2524125" y="282892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86,075</a:t>
          </a:r>
        </a:p>
      </xdr:txBody>
    </xdr:sp>
    <xdr:clientData/>
  </xdr:twoCellAnchor>
  <xdr:twoCellAnchor>
    <xdr:from>
      <xdr:col>1</xdr:col>
      <xdr:colOff>1028700</xdr:colOff>
      <xdr:row>29</xdr:row>
      <xdr:rowOff>9525</xdr:rowOff>
    </xdr:from>
    <xdr:to>
      <xdr:col>5</xdr:col>
      <xdr:colOff>733425</xdr:colOff>
      <xdr:row>30</xdr:row>
      <xdr:rowOff>95250</xdr:rowOff>
    </xdr:to>
    <xdr:sp macro="" textlink="">
      <xdr:nvSpPr>
        <xdr:cNvPr id="12364" name="Rectangle 76"/>
        <xdr:cNvSpPr>
          <a:spLocks noChangeArrowheads="1"/>
        </xdr:cNvSpPr>
      </xdr:nvSpPr>
      <xdr:spPr bwMode="auto">
        <a:xfrm>
          <a:off x="2162175" y="5076825"/>
          <a:ext cx="4238625" cy="257175"/>
        </a:xfrm>
        <a:prstGeom prst="rect">
          <a:avLst/>
        </a:prstGeom>
        <a:solidFill>
          <a:srgbClr val="FFFFFF"/>
        </a:solidFill>
        <a:ln w="9525" algn="ctr">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xdr:txBody>
    </xdr:sp>
    <xdr:clientData/>
  </xdr:twoCellAnchor>
  <xdr:twoCellAnchor>
    <xdr:from>
      <xdr:col>0</xdr:col>
      <xdr:colOff>190500</xdr:colOff>
      <xdr:row>29</xdr:row>
      <xdr:rowOff>9525</xdr:rowOff>
    </xdr:from>
    <xdr:to>
      <xdr:col>1</xdr:col>
      <xdr:colOff>390525</xdr:colOff>
      <xdr:row>33</xdr:row>
      <xdr:rowOff>295275</xdr:rowOff>
    </xdr:to>
    <xdr:sp macro="" textlink="">
      <xdr:nvSpPr>
        <xdr:cNvPr id="12365" name="AutoShape 77"/>
        <xdr:cNvSpPr>
          <a:spLocks noChangeArrowheads="1"/>
        </xdr:cNvSpPr>
      </xdr:nvSpPr>
      <xdr:spPr bwMode="auto">
        <a:xfrm>
          <a:off x="190500" y="5076825"/>
          <a:ext cx="1333500" cy="1143000"/>
        </a:xfrm>
        <a:prstGeom prst="roundRect">
          <a:avLst>
            <a:gd name="adj" fmla="val 0"/>
          </a:avLst>
        </a:prstGeom>
        <a:solidFill>
          <a:srgbClr val="FFFFFF"/>
        </a:solidFill>
        <a:ln w="9525" algn="ctr">
          <a:solidFill>
            <a:srgbClr val="000000"/>
          </a:solidFill>
          <a:round/>
          <a:headEnd/>
          <a:tailEnd/>
        </a:ln>
        <a:effectLst>
          <a:outerShdw dist="53882" dir="2700000" algn="ctr" rotWithShape="0">
            <a:srgbClr val="000000"/>
          </a:outerShdw>
        </a:effectLst>
      </xdr:spPr>
    </xdr:sp>
    <xdr:clientData/>
  </xdr:twoCellAnchor>
  <xdr:twoCellAnchor>
    <xdr:from>
      <xdr:col>0</xdr:col>
      <xdr:colOff>523875</xdr:colOff>
      <xdr:row>29</xdr:row>
      <xdr:rowOff>104775</xdr:rowOff>
    </xdr:from>
    <xdr:to>
      <xdr:col>1</xdr:col>
      <xdr:colOff>657225</xdr:colOff>
      <xdr:row>31</xdr:row>
      <xdr:rowOff>9525</xdr:rowOff>
    </xdr:to>
    <xdr:sp macro="" textlink="">
      <xdr:nvSpPr>
        <xdr:cNvPr id="12366" name="Rectangle 78"/>
        <xdr:cNvSpPr>
          <a:spLocks noChangeArrowheads="1"/>
        </xdr:cNvSpPr>
      </xdr:nvSpPr>
      <xdr:spPr bwMode="auto">
        <a:xfrm>
          <a:off x="523875" y="51720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31</xdr:row>
      <xdr:rowOff>28575</xdr:rowOff>
    </xdr:from>
    <xdr:to>
      <xdr:col>1</xdr:col>
      <xdr:colOff>657225</xdr:colOff>
      <xdr:row>31</xdr:row>
      <xdr:rowOff>276225</xdr:rowOff>
    </xdr:to>
    <xdr:sp macro="" textlink="">
      <xdr:nvSpPr>
        <xdr:cNvPr id="12367" name="Rectangle 79"/>
        <xdr:cNvSpPr>
          <a:spLocks noChangeArrowheads="1"/>
        </xdr:cNvSpPr>
      </xdr:nvSpPr>
      <xdr:spPr bwMode="auto">
        <a:xfrm>
          <a:off x="523875" y="54387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32</xdr:row>
      <xdr:rowOff>9525</xdr:rowOff>
    </xdr:from>
    <xdr:to>
      <xdr:col>1</xdr:col>
      <xdr:colOff>657225</xdr:colOff>
      <xdr:row>34</xdr:row>
      <xdr:rowOff>133350</xdr:rowOff>
    </xdr:to>
    <xdr:sp macro="" textlink="">
      <xdr:nvSpPr>
        <xdr:cNvPr id="12368" name="Rectangle 80"/>
        <xdr:cNvSpPr>
          <a:spLocks noChangeArrowheads="1"/>
        </xdr:cNvSpPr>
      </xdr:nvSpPr>
      <xdr:spPr bwMode="auto">
        <a:xfrm>
          <a:off x="523875" y="5762625"/>
          <a:ext cx="1266825" cy="638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30</xdr:row>
      <xdr:rowOff>19050</xdr:rowOff>
    </xdr:from>
    <xdr:to>
      <xdr:col>0</xdr:col>
      <xdr:colOff>428625</xdr:colOff>
      <xdr:row>30</xdr:row>
      <xdr:rowOff>19050</xdr:rowOff>
    </xdr:to>
    <xdr:sp macro="" textlink="">
      <xdr:nvSpPr>
        <xdr:cNvPr id="12369" name="Line 81"/>
        <xdr:cNvSpPr>
          <a:spLocks noChangeShapeType="1"/>
        </xdr:cNvSpPr>
      </xdr:nvSpPr>
      <xdr:spPr bwMode="auto">
        <a:xfrm flipH="1">
          <a:off x="257175" y="5257800"/>
          <a:ext cx="171450" cy="0"/>
        </a:xfrm>
        <a:prstGeom prst="line">
          <a:avLst/>
        </a:prstGeom>
        <a:noFill/>
        <a:ln w="6350">
          <a:solidFill>
            <a:srgbClr val="FF0000"/>
          </a:solidFill>
          <a:round/>
          <a:headEnd/>
          <a:tailEnd/>
        </a:ln>
        <a:effectLst/>
      </xdr:spPr>
    </xdr:sp>
    <xdr:clientData/>
  </xdr:twoCellAnchor>
  <xdr:twoCellAnchor>
    <xdr:from>
      <xdr:col>0</xdr:col>
      <xdr:colOff>342900</xdr:colOff>
      <xdr:row>31</xdr:row>
      <xdr:rowOff>304800</xdr:rowOff>
    </xdr:from>
    <xdr:to>
      <xdr:col>0</xdr:col>
      <xdr:colOff>342900</xdr:colOff>
      <xdr:row>32</xdr:row>
      <xdr:rowOff>104775</xdr:rowOff>
    </xdr:to>
    <xdr:sp macro="" textlink="">
      <xdr:nvSpPr>
        <xdr:cNvPr id="12370" name="Line 82"/>
        <xdr:cNvSpPr>
          <a:spLocks noChangeShapeType="1"/>
        </xdr:cNvSpPr>
      </xdr:nvSpPr>
      <xdr:spPr bwMode="auto">
        <a:xfrm>
          <a:off x="342900" y="5715000"/>
          <a:ext cx="0" cy="142875"/>
        </a:xfrm>
        <a:prstGeom prst="line">
          <a:avLst/>
        </a:prstGeom>
        <a:noFill/>
        <a:ln w="31750">
          <a:solidFill>
            <a:srgbClr val="808080"/>
          </a:solidFill>
          <a:round/>
          <a:headEnd/>
          <a:tailEnd/>
        </a:ln>
        <a:effectLst/>
      </xdr:spPr>
    </xdr:sp>
    <xdr:clientData/>
  </xdr:twoCellAnchor>
  <xdr:twoCellAnchor>
    <xdr:from>
      <xdr:col>0</xdr:col>
      <xdr:colOff>257175</xdr:colOff>
      <xdr:row>31</xdr:row>
      <xdr:rowOff>304800</xdr:rowOff>
    </xdr:from>
    <xdr:to>
      <xdr:col>0</xdr:col>
      <xdr:colOff>428625</xdr:colOff>
      <xdr:row>31</xdr:row>
      <xdr:rowOff>304800</xdr:rowOff>
    </xdr:to>
    <xdr:sp macro="" textlink="">
      <xdr:nvSpPr>
        <xdr:cNvPr id="12371" name="Line 83"/>
        <xdr:cNvSpPr>
          <a:spLocks noChangeShapeType="1"/>
        </xdr:cNvSpPr>
      </xdr:nvSpPr>
      <xdr:spPr bwMode="auto">
        <a:xfrm flipH="1">
          <a:off x="257175" y="5715000"/>
          <a:ext cx="171450" cy="0"/>
        </a:xfrm>
        <a:prstGeom prst="line">
          <a:avLst/>
        </a:prstGeom>
        <a:noFill/>
        <a:ln w="15875">
          <a:solidFill>
            <a:srgbClr val="000000"/>
          </a:solidFill>
          <a:round/>
          <a:headEnd/>
          <a:tailEnd/>
        </a:ln>
        <a:effectLst/>
      </xdr:spPr>
    </xdr:sp>
    <xdr:clientData/>
  </xdr:twoCellAnchor>
  <xdr:twoCellAnchor>
    <xdr:from>
      <xdr:col>0</xdr:col>
      <xdr:colOff>342900</xdr:colOff>
      <xdr:row>33</xdr:row>
      <xdr:rowOff>28575</xdr:rowOff>
    </xdr:from>
    <xdr:to>
      <xdr:col>0</xdr:col>
      <xdr:colOff>342900</xdr:colOff>
      <xdr:row>33</xdr:row>
      <xdr:rowOff>171450</xdr:rowOff>
    </xdr:to>
    <xdr:sp macro="" textlink="">
      <xdr:nvSpPr>
        <xdr:cNvPr id="12372" name="Line 84"/>
        <xdr:cNvSpPr>
          <a:spLocks noChangeShapeType="1"/>
        </xdr:cNvSpPr>
      </xdr:nvSpPr>
      <xdr:spPr bwMode="auto">
        <a:xfrm flipV="1">
          <a:off x="342900" y="5953125"/>
          <a:ext cx="0" cy="142875"/>
        </a:xfrm>
        <a:prstGeom prst="line">
          <a:avLst/>
        </a:prstGeom>
        <a:noFill/>
        <a:ln w="31750">
          <a:solidFill>
            <a:srgbClr val="808080"/>
          </a:solidFill>
          <a:round/>
          <a:headEnd/>
          <a:tailEnd/>
        </a:ln>
        <a:effectLst/>
      </xdr:spPr>
    </xdr:sp>
    <xdr:clientData/>
  </xdr:twoCellAnchor>
  <xdr:twoCellAnchor>
    <xdr:from>
      <xdr:col>0</xdr:col>
      <xdr:colOff>257175</xdr:colOff>
      <xdr:row>33</xdr:row>
      <xdr:rowOff>171450</xdr:rowOff>
    </xdr:from>
    <xdr:to>
      <xdr:col>0</xdr:col>
      <xdr:colOff>428625</xdr:colOff>
      <xdr:row>33</xdr:row>
      <xdr:rowOff>171450</xdr:rowOff>
    </xdr:to>
    <xdr:sp macro="" textlink="">
      <xdr:nvSpPr>
        <xdr:cNvPr id="12373" name="Line 85"/>
        <xdr:cNvSpPr>
          <a:spLocks noChangeShapeType="1"/>
        </xdr:cNvSpPr>
      </xdr:nvSpPr>
      <xdr:spPr bwMode="auto">
        <a:xfrm flipH="1">
          <a:off x="257175" y="6096000"/>
          <a:ext cx="171450" cy="0"/>
        </a:xfrm>
        <a:prstGeom prst="line">
          <a:avLst/>
        </a:prstGeom>
        <a:noFill/>
        <a:ln w="15875">
          <a:solidFill>
            <a:srgbClr val="000000"/>
          </a:solidFill>
          <a:round/>
          <a:headEnd/>
          <a:tailEnd/>
        </a:ln>
        <a:effectLst/>
      </xdr:spPr>
    </xdr:sp>
    <xdr:clientData/>
  </xdr:twoCellAnchor>
  <xdr:twoCellAnchor>
    <xdr:from>
      <xdr:col>0</xdr:col>
      <xdr:colOff>295275</xdr:colOff>
      <xdr:row>29</xdr:row>
      <xdr:rowOff>142875</xdr:rowOff>
    </xdr:from>
    <xdr:to>
      <xdr:col>0</xdr:col>
      <xdr:colOff>400050</xdr:colOff>
      <xdr:row>30</xdr:row>
      <xdr:rowOff>66675</xdr:rowOff>
    </xdr:to>
    <xdr:sp macro="" textlink="">
      <xdr:nvSpPr>
        <xdr:cNvPr id="12374" name="Oval 86"/>
        <xdr:cNvSpPr>
          <a:spLocks noChangeArrowheads="1"/>
        </xdr:cNvSpPr>
      </xdr:nvSpPr>
      <xdr:spPr bwMode="auto">
        <a:xfrm>
          <a:off x="295275" y="5210175"/>
          <a:ext cx="104775" cy="95250"/>
        </a:xfrm>
        <a:prstGeom prst="ellipse">
          <a:avLst/>
        </a:prstGeom>
        <a:solidFill>
          <a:srgbClr val="FF0000"/>
        </a:solidFill>
        <a:ln w="9525" algn="ctr">
          <a:solidFill>
            <a:srgbClr val="FF0000"/>
          </a:solidFill>
          <a:round/>
          <a:headEnd/>
          <a:tailEnd/>
        </a:ln>
        <a:effectLst/>
      </xdr:spPr>
    </xdr:sp>
    <xdr:clientData/>
  </xdr:twoCellAnchor>
  <xdr:twoCellAnchor>
    <xdr:from>
      <xdr:col>0</xdr:col>
      <xdr:colOff>295275</xdr:colOff>
      <xdr:row>31</xdr:row>
      <xdr:rowOff>66675</xdr:rowOff>
    </xdr:from>
    <xdr:to>
      <xdr:col>0</xdr:col>
      <xdr:colOff>400050</xdr:colOff>
      <xdr:row>31</xdr:row>
      <xdr:rowOff>161925</xdr:rowOff>
    </xdr:to>
    <xdr:sp macro="" textlink="">
      <xdr:nvSpPr>
        <xdr:cNvPr id="12375" name="AutoShape 87"/>
        <xdr:cNvSpPr>
          <a:spLocks noChangeArrowheads="1"/>
        </xdr:cNvSpPr>
      </xdr:nvSpPr>
      <xdr:spPr bwMode="auto">
        <a:xfrm>
          <a:off x="295275" y="5476875"/>
          <a:ext cx="104775" cy="95250"/>
        </a:xfrm>
        <a:prstGeom prst="flowChartDecision">
          <a:avLst/>
        </a:prstGeom>
        <a:solidFill>
          <a:srgbClr val="000080"/>
        </a:solidFill>
        <a:ln w="9525" algn="ctr">
          <a:solidFill>
            <a:srgbClr val="000080"/>
          </a:solidFill>
          <a:miter lim="800000"/>
          <a:headEnd/>
          <a:tailEnd/>
        </a:ln>
        <a:effectLst/>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12376" name="Rectangle 88"/>
        <xdr:cNvSpPr>
          <a:spLocks noChangeArrowheads="1"/>
        </xdr:cNvSpPr>
      </xdr:nvSpPr>
      <xdr:spPr bwMode="auto">
        <a:xfrm>
          <a:off x="2162175" y="5648325"/>
          <a:ext cx="4238625" cy="2286000"/>
        </a:xfrm>
        <a:prstGeom prst="rect">
          <a:avLst/>
        </a:prstGeom>
        <a:solidFill>
          <a:srgbClr val="E6FFD5"/>
        </a:solidFill>
        <a:ln w="9525" algn="ctr">
          <a:noFill/>
          <a:miter lim="800000"/>
          <a:headEnd/>
          <a:tailEnd/>
        </a:ln>
        <a:effectLst/>
      </xdr:spPr>
    </xdr:sp>
    <xdr:clientData/>
  </xdr:twoCellAnchor>
  <xdr:oneCellAnchor>
    <xdr:from>
      <xdr:col>1</xdr:col>
      <xdr:colOff>647700</xdr:colOff>
      <xdr:row>30</xdr:row>
      <xdr:rowOff>57150</xdr:rowOff>
    </xdr:from>
    <xdr:ext cx="314325" cy="209550"/>
    <xdr:sp macro="" textlink="">
      <xdr:nvSpPr>
        <xdr:cNvPr id="12377" name="Text Box 89"/>
        <xdr:cNvSpPr txBox="1">
          <a:spLocks noChangeArrowheads="1"/>
        </xdr:cNvSpPr>
      </xdr:nvSpPr>
      <xdr:spPr bwMode="auto">
        <a:xfrm>
          <a:off x="1781175" y="5295900"/>
          <a:ext cx="314325" cy="209550"/>
        </a:xfrm>
        <a:prstGeom prst="rect">
          <a:avLst/>
        </a:prstGeom>
        <a:noFill/>
        <a:ln w="1" algn="ctr">
          <a:noFill/>
          <a:miter lim="800000"/>
          <a:headEnd/>
          <a:tailEnd/>
        </a:ln>
        <a:effectLst/>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円</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1</xdr:col>
      <xdr:colOff>1028700</xdr:colOff>
      <xdr:row>39</xdr:row>
      <xdr:rowOff>295275</xdr:rowOff>
    </xdr:from>
    <xdr:to>
      <xdr:col>5</xdr:col>
      <xdr:colOff>733425</xdr:colOff>
      <xdr:row>39</xdr:row>
      <xdr:rowOff>295275</xdr:rowOff>
    </xdr:to>
    <xdr:sp macro="" textlink="">
      <xdr:nvSpPr>
        <xdr:cNvPr id="12378" name="Line 90"/>
        <xdr:cNvSpPr>
          <a:spLocks noChangeShapeType="1"/>
        </xdr:cNvSpPr>
      </xdr:nvSpPr>
      <xdr:spPr bwMode="auto">
        <a:xfrm>
          <a:off x="2162175" y="7934325"/>
          <a:ext cx="4238625" cy="0"/>
        </a:xfrm>
        <a:prstGeom prst="line">
          <a:avLst/>
        </a:prstGeom>
        <a:noFill/>
        <a:ln w="9525">
          <a:solidFill>
            <a:srgbClr val="C0C0C0"/>
          </a:solidFill>
          <a:round/>
          <a:headEnd/>
          <a:tailEnd/>
        </a:ln>
        <a:effectLst/>
      </xdr:spPr>
    </xdr:sp>
    <xdr:clientData/>
  </xdr:twoCellAnchor>
  <xdr:twoCellAnchor>
    <xdr:from>
      <xdr:col>1</xdr:col>
      <xdr:colOff>1028700</xdr:colOff>
      <xdr:row>39</xdr:row>
      <xdr:rowOff>9525</xdr:rowOff>
    </xdr:from>
    <xdr:to>
      <xdr:col>5</xdr:col>
      <xdr:colOff>733425</xdr:colOff>
      <xdr:row>39</xdr:row>
      <xdr:rowOff>9525</xdr:rowOff>
    </xdr:to>
    <xdr:sp macro="" textlink="">
      <xdr:nvSpPr>
        <xdr:cNvPr id="12379" name="Line 91"/>
        <xdr:cNvSpPr>
          <a:spLocks noChangeShapeType="1"/>
        </xdr:cNvSpPr>
      </xdr:nvSpPr>
      <xdr:spPr bwMode="auto">
        <a:xfrm>
          <a:off x="2162175" y="764857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38</xdr:row>
      <xdr:rowOff>66675</xdr:rowOff>
    </xdr:from>
    <xdr:to>
      <xdr:col>1</xdr:col>
      <xdr:colOff>1028700</xdr:colOff>
      <xdr:row>39</xdr:row>
      <xdr:rowOff>104775</xdr:rowOff>
    </xdr:to>
    <xdr:sp macro="" textlink="">
      <xdr:nvSpPr>
        <xdr:cNvPr id="12380" name="Text Box 92"/>
        <xdr:cNvSpPr txBox="1">
          <a:spLocks noChangeArrowheads="1"/>
        </xdr:cNvSpPr>
      </xdr:nvSpPr>
      <xdr:spPr bwMode="auto">
        <a:xfrm>
          <a:off x="1400175" y="753427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a:t>
          </a:r>
        </a:p>
      </xdr:txBody>
    </xdr:sp>
    <xdr:clientData/>
  </xdr:twoCellAnchor>
  <xdr:twoCellAnchor>
    <xdr:from>
      <xdr:col>1</xdr:col>
      <xdr:colOff>1028700</xdr:colOff>
      <xdr:row>37</xdr:row>
      <xdr:rowOff>238125</xdr:rowOff>
    </xdr:from>
    <xdr:to>
      <xdr:col>5</xdr:col>
      <xdr:colOff>733425</xdr:colOff>
      <xdr:row>37</xdr:row>
      <xdr:rowOff>238125</xdr:rowOff>
    </xdr:to>
    <xdr:sp macro="" textlink="">
      <xdr:nvSpPr>
        <xdr:cNvPr id="12381" name="Line 93"/>
        <xdr:cNvSpPr>
          <a:spLocks noChangeShapeType="1"/>
        </xdr:cNvSpPr>
      </xdr:nvSpPr>
      <xdr:spPr bwMode="auto">
        <a:xfrm>
          <a:off x="2162175" y="73628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37</xdr:row>
      <xdr:rowOff>123825</xdr:rowOff>
    </xdr:from>
    <xdr:to>
      <xdr:col>1</xdr:col>
      <xdr:colOff>1028700</xdr:colOff>
      <xdr:row>37</xdr:row>
      <xdr:rowOff>333375</xdr:rowOff>
    </xdr:to>
    <xdr:sp macro="" textlink="">
      <xdr:nvSpPr>
        <xdr:cNvPr id="12382" name="Text Box 94"/>
        <xdr:cNvSpPr txBox="1">
          <a:spLocks noChangeArrowheads="1"/>
        </xdr:cNvSpPr>
      </xdr:nvSpPr>
      <xdr:spPr bwMode="auto">
        <a:xfrm>
          <a:off x="1400175" y="72485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10,000</a:t>
          </a:r>
        </a:p>
      </xdr:txBody>
    </xdr:sp>
    <xdr:clientData/>
  </xdr:twoCellAnchor>
  <xdr:twoCellAnchor>
    <xdr:from>
      <xdr:col>1</xdr:col>
      <xdr:colOff>1028700</xdr:colOff>
      <xdr:row>36</xdr:row>
      <xdr:rowOff>123825</xdr:rowOff>
    </xdr:from>
    <xdr:to>
      <xdr:col>5</xdr:col>
      <xdr:colOff>733425</xdr:colOff>
      <xdr:row>36</xdr:row>
      <xdr:rowOff>123825</xdr:rowOff>
    </xdr:to>
    <xdr:sp macro="" textlink="">
      <xdr:nvSpPr>
        <xdr:cNvPr id="12383" name="Line 95"/>
        <xdr:cNvSpPr>
          <a:spLocks noChangeShapeType="1"/>
        </xdr:cNvSpPr>
      </xdr:nvSpPr>
      <xdr:spPr bwMode="auto">
        <a:xfrm>
          <a:off x="2162175" y="707707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36</xdr:row>
      <xdr:rowOff>9525</xdr:rowOff>
    </xdr:from>
    <xdr:to>
      <xdr:col>1</xdr:col>
      <xdr:colOff>1028700</xdr:colOff>
      <xdr:row>37</xdr:row>
      <xdr:rowOff>47625</xdr:rowOff>
    </xdr:to>
    <xdr:sp macro="" textlink="">
      <xdr:nvSpPr>
        <xdr:cNvPr id="12384" name="Text Box 96"/>
        <xdr:cNvSpPr txBox="1">
          <a:spLocks noChangeArrowheads="1"/>
        </xdr:cNvSpPr>
      </xdr:nvSpPr>
      <xdr:spPr bwMode="auto">
        <a:xfrm>
          <a:off x="1400175" y="696277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20,000</a:t>
          </a:r>
        </a:p>
      </xdr:txBody>
    </xdr:sp>
    <xdr:clientData/>
  </xdr:twoCellAnchor>
  <xdr:twoCellAnchor>
    <xdr:from>
      <xdr:col>1</xdr:col>
      <xdr:colOff>1028700</xdr:colOff>
      <xdr:row>35</xdr:row>
      <xdr:rowOff>180975</xdr:rowOff>
    </xdr:from>
    <xdr:to>
      <xdr:col>5</xdr:col>
      <xdr:colOff>733425</xdr:colOff>
      <xdr:row>35</xdr:row>
      <xdr:rowOff>180975</xdr:rowOff>
    </xdr:to>
    <xdr:sp macro="" textlink="">
      <xdr:nvSpPr>
        <xdr:cNvPr id="12385" name="Line 97"/>
        <xdr:cNvSpPr>
          <a:spLocks noChangeShapeType="1"/>
        </xdr:cNvSpPr>
      </xdr:nvSpPr>
      <xdr:spPr bwMode="auto">
        <a:xfrm>
          <a:off x="2162175" y="67913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35</xdr:row>
      <xdr:rowOff>66675</xdr:rowOff>
    </xdr:from>
    <xdr:to>
      <xdr:col>1</xdr:col>
      <xdr:colOff>1028700</xdr:colOff>
      <xdr:row>35</xdr:row>
      <xdr:rowOff>276225</xdr:rowOff>
    </xdr:to>
    <xdr:sp macro="" textlink="">
      <xdr:nvSpPr>
        <xdr:cNvPr id="12386" name="Text Box 98"/>
        <xdr:cNvSpPr txBox="1">
          <a:spLocks noChangeArrowheads="1"/>
        </xdr:cNvSpPr>
      </xdr:nvSpPr>
      <xdr:spPr bwMode="auto">
        <a:xfrm>
          <a:off x="1400175" y="66770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30,000</a:t>
          </a:r>
        </a:p>
      </xdr:txBody>
    </xdr:sp>
    <xdr:clientData/>
  </xdr:twoCellAnchor>
  <xdr:twoCellAnchor>
    <xdr:from>
      <xdr:col>1</xdr:col>
      <xdr:colOff>1028700</xdr:colOff>
      <xdr:row>34</xdr:row>
      <xdr:rowOff>238125</xdr:rowOff>
    </xdr:from>
    <xdr:to>
      <xdr:col>5</xdr:col>
      <xdr:colOff>733425</xdr:colOff>
      <xdr:row>34</xdr:row>
      <xdr:rowOff>238125</xdr:rowOff>
    </xdr:to>
    <xdr:sp macro="" textlink="">
      <xdr:nvSpPr>
        <xdr:cNvPr id="12387" name="Line 99"/>
        <xdr:cNvSpPr>
          <a:spLocks noChangeShapeType="1"/>
        </xdr:cNvSpPr>
      </xdr:nvSpPr>
      <xdr:spPr bwMode="auto">
        <a:xfrm>
          <a:off x="2162175" y="650557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34</xdr:row>
      <xdr:rowOff>123825</xdr:rowOff>
    </xdr:from>
    <xdr:to>
      <xdr:col>1</xdr:col>
      <xdr:colOff>1028700</xdr:colOff>
      <xdr:row>34</xdr:row>
      <xdr:rowOff>333375</xdr:rowOff>
    </xdr:to>
    <xdr:sp macro="" textlink="">
      <xdr:nvSpPr>
        <xdr:cNvPr id="12388" name="Text Box 100"/>
        <xdr:cNvSpPr txBox="1">
          <a:spLocks noChangeArrowheads="1"/>
        </xdr:cNvSpPr>
      </xdr:nvSpPr>
      <xdr:spPr bwMode="auto">
        <a:xfrm>
          <a:off x="1400175" y="639127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40,000</a:t>
          </a:r>
        </a:p>
      </xdr:txBody>
    </xdr:sp>
    <xdr:clientData/>
  </xdr:twoCellAnchor>
  <xdr:twoCellAnchor>
    <xdr:from>
      <xdr:col>1</xdr:col>
      <xdr:colOff>1028700</xdr:colOff>
      <xdr:row>33</xdr:row>
      <xdr:rowOff>295275</xdr:rowOff>
    </xdr:from>
    <xdr:to>
      <xdr:col>5</xdr:col>
      <xdr:colOff>733425</xdr:colOff>
      <xdr:row>33</xdr:row>
      <xdr:rowOff>295275</xdr:rowOff>
    </xdr:to>
    <xdr:sp macro="" textlink="">
      <xdr:nvSpPr>
        <xdr:cNvPr id="12389" name="Line 101"/>
        <xdr:cNvSpPr>
          <a:spLocks noChangeShapeType="1"/>
        </xdr:cNvSpPr>
      </xdr:nvSpPr>
      <xdr:spPr bwMode="auto">
        <a:xfrm>
          <a:off x="2162175" y="62198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33</xdr:row>
      <xdr:rowOff>180975</xdr:rowOff>
    </xdr:from>
    <xdr:to>
      <xdr:col>1</xdr:col>
      <xdr:colOff>1028700</xdr:colOff>
      <xdr:row>34</xdr:row>
      <xdr:rowOff>47625</xdr:rowOff>
    </xdr:to>
    <xdr:sp macro="" textlink="">
      <xdr:nvSpPr>
        <xdr:cNvPr id="12390" name="Text Box 102"/>
        <xdr:cNvSpPr txBox="1">
          <a:spLocks noChangeArrowheads="1"/>
        </xdr:cNvSpPr>
      </xdr:nvSpPr>
      <xdr:spPr bwMode="auto">
        <a:xfrm>
          <a:off x="1400175" y="61055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50,000</a:t>
          </a:r>
        </a:p>
      </xdr:txBody>
    </xdr:sp>
    <xdr:clientData/>
  </xdr:twoCellAnchor>
  <xdr:twoCellAnchor>
    <xdr:from>
      <xdr:col>1</xdr:col>
      <xdr:colOff>1028700</xdr:colOff>
      <xdr:row>33</xdr:row>
      <xdr:rowOff>9525</xdr:rowOff>
    </xdr:from>
    <xdr:to>
      <xdr:col>5</xdr:col>
      <xdr:colOff>733425</xdr:colOff>
      <xdr:row>33</xdr:row>
      <xdr:rowOff>9525</xdr:rowOff>
    </xdr:to>
    <xdr:sp macro="" textlink="">
      <xdr:nvSpPr>
        <xdr:cNvPr id="12391" name="Line 103"/>
        <xdr:cNvSpPr>
          <a:spLocks noChangeShapeType="1"/>
        </xdr:cNvSpPr>
      </xdr:nvSpPr>
      <xdr:spPr bwMode="auto">
        <a:xfrm>
          <a:off x="2162175" y="593407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32</xdr:row>
      <xdr:rowOff>66675</xdr:rowOff>
    </xdr:from>
    <xdr:to>
      <xdr:col>1</xdr:col>
      <xdr:colOff>1028700</xdr:colOff>
      <xdr:row>33</xdr:row>
      <xdr:rowOff>104775</xdr:rowOff>
    </xdr:to>
    <xdr:sp macro="" textlink="">
      <xdr:nvSpPr>
        <xdr:cNvPr id="12392" name="Text Box 104"/>
        <xdr:cNvSpPr txBox="1">
          <a:spLocks noChangeArrowheads="1"/>
        </xdr:cNvSpPr>
      </xdr:nvSpPr>
      <xdr:spPr bwMode="auto">
        <a:xfrm>
          <a:off x="1400175" y="581977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60,000</a:t>
          </a:r>
        </a:p>
      </xdr:txBody>
    </xdr:sp>
    <xdr:clientData/>
  </xdr:twoCellAnchor>
  <xdr:twoCellAnchor>
    <xdr:from>
      <xdr:col>1</xdr:col>
      <xdr:colOff>1028700</xdr:colOff>
      <xdr:row>31</xdr:row>
      <xdr:rowOff>238125</xdr:rowOff>
    </xdr:from>
    <xdr:to>
      <xdr:col>5</xdr:col>
      <xdr:colOff>733425</xdr:colOff>
      <xdr:row>31</xdr:row>
      <xdr:rowOff>238125</xdr:rowOff>
    </xdr:to>
    <xdr:sp macro="" textlink="">
      <xdr:nvSpPr>
        <xdr:cNvPr id="12393" name="Line 105"/>
        <xdr:cNvSpPr>
          <a:spLocks noChangeShapeType="1"/>
        </xdr:cNvSpPr>
      </xdr:nvSpPr>
      <xdr:spPr bwMode="auto">
        <a:xfrm>
          <a:off x="2162175" y="5648325"/>
          <a:ext cx="4238625" cy="0"/>
        </a:xfrm>
        <a:prstGeom prst="line">
          <a:avLst/>
        </a:prstGeom>
        <a:noFill/>
        <a:ln w="9525">
          <a:solidFill>
            <a:srgbClr val="C0C0C0"/>
          </a:solidFill>
          <a:round/>
          <a:headEnd/>
          <a:tailEnd/>
        </a:ln>
        <a:effectLst/>
      </xdr:spPr>
    </xdr:sp>
    <xdr:clientData/>
  </xdr:twoCellAnchor>
  <xdr:twoCellAnchor editAs="oneCell">
    <xdr:from>
      <xdr:col>1</xdr:col>
      <xdr:colOff>266700</xdr:colOff>
      <xdr:row>31</xdr:row>
      <xdr:rowOff>123825</xdr:rowOff>
    </xdr:from>
    <xdr:to>
      <xdr:col>1</xdr:col>
      <xdr:colOff>1028700</xdr:colOff>
      <xdr:row>31</xdr:row>
      <xdr:rowOff>333375</xdr:rowOff>
    </xdr:to>
    <xdr:sp macro="" textlink="">
      <xdr:nvSpPr>
        <xdr:cNvPr id="12394" name="Text Box 106"/>
        <xdr:cNvSpPr txBox="1">
          <a:spLocks noChangeArrowheads="1"/>
        </xdr:cNvSpPr>
      </xdr:nvSpPr>
      <xdr:spPr bwMode="auto">
        <a:xfrm>
          <a:off x="1400175" y="55340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70,000</a:t>
          </a:r>
        </a:p>
      </xdr:txBody>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12395"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miter lim="800000"/>
          <a:headEnd/>
          <a:tailEnd/>
        </a:ln>
        <a:effectLst/>
      </xdr:spPr>
    </xdr:sp>
    <xdr:clientData/>
  </xdr:twoCellAnchor>
  <xdr:twoCellAnchor>
    <xdr:from>
      <xdr:col>4</xdr:col>
      <xdr:colOff>1114425</xdr:colOff>
      <xdr:row>33</xdr:row>
      <xdr:rowOff>133350</xdr:rowOff>
    </xdr:from>
    <xdr:to>
      <xdr:col>4</xdr:col>
      <xdr:colOff>1114425</xdr:colOff>
      <xdr:row>38</xdr:row>
      <xdr:rowOff>9525</xdr:rowOff>
    </xdr:to>
    <xdr:sp macro="" textlink="">
      <xdr:nvSpPr>
        <xdr:cNvPr id="12396" name="Line 108"/>
        <xdr:cNvSpPr>
          <a:spLocks noChangeShapeType="1"/>
        </xdr:cNvSpPr>
      </xdr:nvSpPr>
      <xdr:spPr bwMode="auto">
        <a:xfrm flipV="1">
          <a:off x="5648325" y="6057900"/>
          <a:ext cx="0" cy="1419225"/>
        </a:xfrm>
        <a:prstGeom prst="line">
          <a:avLst/>
        </a:prstGeom>
        <a:noFill/>
        <a:ln w="31750">
          <a:solidFill>
            <a:srgbClr val="808080"/>
          </a:solidFill>
          <a:round/>
          <a:headEnd/>
          <a:tailEnd/>
        </a:ln>
        <a:effectLst/>
      </xdr:spPr>
    </xdr:sp>
    <xdr:clientData/>
  </xdr:twoCellAnchor>
  <xdr:twoCellAnchor editAs="oneCell">
    <xdr:from>
      <xdr:col>5</xdr:col>
      <xdr:colOff>76200</xdr:colOff>
      <xdr:row>38</xdr:row>
      <xdr:rowOff>9525</xdr:rowOff>
    </xdr:from>
    <xdr:to>
      <xdr:col>5</xdr:col>
      <xdr:colOff>838200</xdr:colOff>
      <xdr:row>39</xdr:row>
      <xdr:rowOff>47625</xdr:rowOff>
    </xdr:to>
    <xdr:sp macro="" textlink="">
      <xdr:nvSpPr>
        <xdr:cNvPr id="12397" name="人口1人当たり決算額の推移最小値テキスト445"/>
        <xdr:cNvSpPr txBox="1">
          <a:spLocks noChangeArrowheads="1"/>
        </xdr:cNvSpPr>
      </xdr:nvSpPr>
      <xdr:spPr bwMode="auto">
        <a:xfrm>
          <a:off x="5743575" y="747712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5,975</a:t>
          </a:r>
        </a:p>
      </xdr:txBody>
    </xdr:sp>
    <xdr:clientData/>
  </xdr:twoCellAnchor>
  <xdr:twoCellAnchor>
    <xdr:from>
      <xdr:col>4</xdr:col>
      <xdr:colOff>1028700</xdr:colOff>
      <xdr:row>38</xdr:row>
      <xdr:rowOff>9525</xdr:rowOff>
    </xdr:from>
    <xdr:to>
      <xdr:col>5</xdr:col>
      <xdr:colOff>76200</xdr:colOff>
      <xdr:row>38</xdr:row>
      <xdr:rowOff>9525</xdr:rowOff>
    </xdr:to>
    <xdr:sp macro="" textlink="">
      <xdr:nvSpPr>
        <xdr:cNvPr id="12398" name="Line 110"/>
        <xdr:cNvSpPr>
          <a:spLocks noChangeShapeType="1"/>
        </xdr:cNvSpPr>
      </xdr:nvSpPr>
      <xdr:spPr bwMode="auto">
        <a:xfrm>
          <a:off x="5562600" y="7477125"/>
          <a:ext cx="180975" cy="0"/>
        </a:xfrm>
        <a:prstGeom prst="line">
          <a:avLst/>
        </a:prstGeom>
        <a:noFill/>
        <a:ln w="19050">
          <a:solidFill>
            <a:srgbClr val="000000"/>
          </a:solidFill>
          <a:round/>
          <a:headEnd/>
          <a:tailEnd/>
        </a:ln>
        <a:effectLst/>
      </xdr:spPr>
    </xdr:sp>
    <xdr:clientData/>
  </xdr:twoCellAnchor>
  <xdr:twoCellAnchor editAs="oneCell">
    <xdr:from>
      <xdr:col>5</xdr:col>
      <xdr:colOff>76200</xdr:colOff>
      <xdr:row>32</xdr:row>
      <xdr:rowOff>76200</xdr:rowOff>
    </xdr:from>
    <xdr:to>
      <xdr:col>5</xdr:col>
      <xdr:colOff>838200</xdr:colOff>
      <xdr:row>33</xdr:row>
      <xdr:rowOff>114300</xdr:rowOff>
    </xdr:to>
    <xdr:sp macro="" textlink="">
      <xdr:nvSpPr>
        <xdr:cNvPr id="12399" name="人口1人当たり決算額の推移最大値テキスト445"/>
        <xdr:cNvSpPr txBox="1">
          <a:spLocks noChangeArrowheads="1"/>
        </xdr:cNvSpPr>
      </xdr:nvSpPr>
      <xdr:spPr bwMode="auto">
        <a:xfrm>
          <a:off x="5743575" y="58293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55,931</a:t>
          </a:r>
        </a:p>
      </xdr:txBody>
    </xdr:sp>
    <xdr:clientData/>
  </xdr:twoCellAnchor>
  <xdr:twoCellAnchor>
    <xdr:from>
      <xdr:col>4</xdr:col>
      <xdr:colOff>1028700</xdr:colOff>
      <xdr:row>33</xdr:row>
      <xdr:rowOff>133350</xdr:rowOff>
    </xdr:from>
    <xdr:to>
      <xdr:col>5</xdr:col>
      <xdr:colOff>76200</xdr:colOff>
      <xdr:row>33</xdr:row>
      <xdr:rowOff>133350</xdr:rowOff>
    </xdr:to>
    <xdr:sp macro="" textlink="">
      <xdr:nvSpPr>
        <xdr:cNvPr id="12400" name="Line 112"/>
        <xdr:cNvSpPr>
          <a:spLocks noChangeShapeType="1"/>
        </xdr:cNvSpPr>
      </xdr:nvSpPr>
      <xdr:spPr bwMode="auto">
        <a:xfrm>
          <a:off x="5562600" y="6057900"/>
          <a:ext cx="180975" cy="0"/>
        </a:xfrm>
        <a:prstGeom prst="line">
          <a:avLst/>
        </a:prstGeom>
        <a:noFill/>
        <a:ln w="19050">
          <a:solidFill>
            <a:srgbClr val="000000"/>
          </a:solidFill>
          <a:round/>
          <a:headEnd/>
          <a:tailEnd/>
        </a:ln>
        <a:effectLst/>
      </xdr:spPr>
    </xdr:sp>
    <xdr:clientData/>
  </xdr:twoCellAnchor>
  <xdr:twoCellAnchor>
    <xdr:from>
      <xdr:col>4</xdr:col>
      <xdr:colOff>466725</xdr:colOff>
      <xdr:row>35</xdr:row>
      <xdr:rowOff>133350</xdr:rowOff>
    </xdr:from>
    <xdr:to>
      <xdr:col>4</xdr:col>
      <xdr:colOff>1114425</xdr:colOff>
      <xdr:row>35</xdr:row>
      <xdr:rowOff>190500</xdr:rowOff>
    </xdr:to>
    <xdr:sp macro="" textlink="">
      <xdr:nvSpPr>
        <xdr:cNvPr id="12401" name="Line 113"/>
        <xdr:cNvSpPr>
          <a:spLocks noChangeShapeType="1"/>
        </xdr:cNvSpPr>
      </xdr:nvSpPr>
      <xdr:spPr bwMode="auto">
        <a:xfrm>
          <a:off x="5000625" y="6743700"/>
          <a:ext cx="647700" cy="57150"/>
        </a:xfrm>
        <a:prstGeom prst="line">
          <a:avLst/>
        </a:prstGeom>
        <a:noFill/>
        <a:ln w="6350">
          <a:solidFill>
            <a:srgbClr val="FF0000"/>
          </a:solidFill>
          <a:round/>
          <a:headEnd/>
          <a:tailEnd/>
        </a:ln>
        <a:effectLst/>
      </xdr:spPr>
    </xdr:sp>
    <xdr:clientData/>
  </xdr:twoCellAnchor>
  <xdr:twoCellAnchor editAs="oneCell">
    <xdr:from>
      <xdr:col>5</xdr:col>
      <xdr:colOff>76200</xdr:colOff>
      <xdr:row>35</xdr:row>
      <xdr:rowOff>142875</xdr:rowOff>
    </xdr:from>
    <xdr:to>
      <xdr:col>5</xdr:col>
      <xdr:colOff>838200</xdr:colOff>
      <xdr:row>36</xdr:row>
      <xdr:rowOff>9525</xdr:rowOff>
    </xdr:to>
    <xdr:sp macro="" textlink="">
      <xdr:nvSpPr>
        <xdr:cNvPr id="12402" name="人口1人当たり決算額の推移平均値テキスト445"/>
        <xdr:cNvSpPr txBox="1">
          <a:spLocks noChangeArrowheads="1"/>
        </xdr:cNvSpPr>
      </xdr:nvSpPr>
      <xdr:spPr bwMode="auto">
        <a:xfrm>
          <a:off x="5743575" y="675322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29,627</a:t>
          </a:r>
        </a:p>
      </xdr:txBody>
    </xdr:sp>
    <xdr:clientData/>
  </xdr:twoCellAnchor>
  <xdr:twoCellAnchor>
    <xdr:from>
      <xdr:col>4</xdr:col>
      <xdr:colOff>1066800</xdr:colOff>
      <xdr:row>35</xdr:row>
      <xdr:rowOff>142875</xdr:rowOff>
    </xdr:from>
    <xdr:to>
      <xdr:col>5</xdr:col>
      <xdr:colOff>38100</xdr:colOff>
      <xdr:row>35</xdr:row>
      <xdr:rowOff>247650</xdr:rowOff>
    </xdr:to>
    <xdr:sp macro="" textlink="">
      <xdr:nvSpPr>
        <xdr:cNvPr id="12403" name="AutoShape 115"/>
        <xdr:cNvSpPr>
          <a:spLocks noChangeArrowheads="1"/>
        </xdr:cNvSpPr>
      </xdr:nvSpPr>
      <xdr:spPr bwMode="auto">
        <a:xfrm>
          <a:off x="5600700" y="6753225"/>
          <a:ext cx="104775" cy="104775"/>
        </a:xfrm>
        <a:prstGeom prst="flowChartDecision">
          <a:avLst/>
        </a:prstGeom>
        <a:solidFill>
          <a:srgbClr val="000080"/>
        </a:solidFill>
        <a:ln w="9525" algn="ctr">
          <a:solidFill>
            <a:srgbClr val="000080"/>
          </a:solidFill>
          <a:miter lim="800000"/>
          <a:headEnd/>
          <a:tailEnd/>
        </a:ln>
        <a:effectLst/>
      </xdr:spPr>
    </xdr:sp>
    <xdr:clientData/>
  </xdr:twoCellAnchor>
  <xdr:twoCellAnchor>
    <xdr:from>
      <xdr:col>3</xdr:col>
      <xdr:colOff>904875</xdr:colOff>
      <xdr:row>35</xdr:row>
      <xdr:rowOff>133350</xdr:rowOff>
    </xdr:from>
    <xdr:to>
      <xdr:col>4</xdr:col>
      <xdr:colOff>466725</xdr:colOff>
      <xdr:row>35</xdr:row>
      <xdr:rowOff>180975</xdr:rowOff>
    </xdr:to>
    <xdr:sp macro="" textlink="">
      <xdr:nvSpPr>
        <xdr:cNvPr id="12404" name="Line 116"/>
        <xdr:cNvSpPr>
          <a:spLocks noChangeShapeType="1"/>
        </xdr:cNvSpPr>
      </xdr:nvSpPr>
      <xdr:spPr bwMode="auto">
        <a:xfrm flipV="1">
          <a:off x="4305300" y="6743700"/>
          <a:ext cx="695325" cy="47625"/>
        </a:xfrm>
        <a:prstGeom prst="line">
          <a:avLst/>
        </a:prstGeom>
        <a:noFill/>
        <a:ln w="6350">
          <a:solidFill>
            <a:srgbClr val="FF0000"/>
          </a:solidFill>
          <a:round/>
          <a:headEnd/>
          <a:tailEnd/>
        </a:ln>
        <a:effectLst/>
      </xdr:spPr>
    </xdr:sp>
    <xdr:clientData/>
  </xdr:twoCellAnchor>
  <xdr:twoCellAnchor>
    <xdr:from>
      <xdr:col>4</xdr:col>
      <xdr:colOff>419100</xdr:colOff>
      <xdr:row>35</xdr:row>
      <xdr:rowOff>57150</xdr:rowOff>
    </xdr:from>
    <xdr:to>
      <xdr:col>4</xdr:col>
      <xdr:colOff>523875</xdr:colOff>
      <xdr:row>35</xdr:row>
      <xdr:rowOff>161925</xdr:rowOff>
    </xdr:to>
    <xdr:sp macro="" textlink="">
      <xdr:nvSpPr>
        <xdr:cNvPr id="12405" name="AutoShape 117"/>
        <xdr:cNvSpPr>
          <a:spLocks noChangeArrowheads="1"/>
        </xdr:cNvSpPr>
      </xdr:nvSpPr>
      <xdr:spPr bwMode="auto">
        <a:xfrm>
          <a:off x="4953000" y="6667500"/>
          <a:ext cx="104775" cy="104775"/>
        </a:xfrm>
        <a:prstGeom prst="flowChartDecision">
          <a:avLst/>
        </a:prstGeom>
        <a:solidFill>
          <a:srgbClr val="000080"/>
        </a:solidFill>
        <a:ln w="9525" algn="ctr">
          <a:solidFill>
            <a:srgbClr val="000080"/>
          </a:solidFill>
          <a:miter lim="800000"/>
          <a:headEnd/>
          <a:tailEnd/>
        </a:ln>
        <a:effectLst/>
      </xdr:spPr>
    </xdr:sp>
    <xdr:clientData/>
  </xdr:twoCellAnchor>
  <xdr:twoCellAnchor editAs="oneCell">
    <xdr:from>
      <xdr:col>4</xdr:col>
      <xdr:colOff>85725</xdr:colOff>
      <xdr:row>34</xdr:row>
      <xdr:rowOff>200025</xdr:rowOff>
    </xdr:from>
    <xdr:to>
      <xdr:col>4</xdr:col>
      <xdr:colOff>819150</xdr:colOff>
      <xdr:row>35</xdr:row>
      <xdr:rowOff>66675</xdr:rowOff>
    </xdr:to>
    <xdr:sp macro="" textlink="">
      <xdr:nvSpPr>
        <xdr:cNvPr id="12406" name="Text Box 118"/>
        <xdr:cNvSpPr txBox="1">
          <a:spLocks noChangeArrowheads="1"/>
        </xdr:cNvSpPr>
      </xdr:nvSpPr>
      <xdr:spPr bwMode="auto">
        <a:xfrm>
          <a:off x="4619625" y="6467475"/>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32,619</a:t>
          </a:r>
        </a:p>
      </xdr:txBody>
    </xdr:sp>
    <xdr:clientData/>
  </xdr:twoCellAnchor>
  <xdr:twoCellAnchor>
    <xdr:from>
      <xdr:col>3</xdr:col>
      <xdr:colOff>209550</xdr:colOff>
      <xdr:row>35</xdr:row>
      <xdr:rowOff>152400</xdr:rowOff>
    </xdr:from>
    <xdr:to>
      <xdr:col>3</xdr:col>
      <xdr:colOff>904875</xdr:colOff>
      <xdr:row>35</xdr:row>
      <xdr:rowOff>180975</xdr:rowOff>
    </xdr:to>
    <xdr:sp macro="" textlink="">
      <xdr:nvSpPr>
        <xdr:cNvPr id="12407" name="Line 119"/>
        <xdr:cNvSpPr>
          <a:spLocks noChangeShapeType="1"/>
        </xdr:cNvSpPr>
      </xdr:nvSpPr>
      <xdr:spPr bwMode="auto">
        <a:xfrm>
          <a:off x="3609975" y="6762750"/>
          <a:ext cx="695325" cy="28575"/>
        </a:xfrm>
        <a:prstGeom prst="line">
          <a:avLst/>
        </a:prstGeom>
        <a:noFill/>
        <a:ln w="6350">
          <a:solidFill>
            <a:srgbClr val="FF0000"/>
          </a:solidFill>
          <a:round/>
          <a:headEnd/>
          <a:tailEnd/>
        </a:ln>
        <a:effectLst/>
      </xdr:spPr>
    </xdr:sp>
    <xdr:clientData/>
  </xdr:twoCellAnchor>
  <xdr:twoCellAnchor>
    <xdr:from>
      <xdr:col>3</xdr:col>
      <xdr:colOff>857250</xdr:colOff>
      <xdr:row>35</xdr:row>
      <xdr:rowOff>247650</xdr:rowOff>
    </xdr:from>
    <xdr:to>
      <xdr:col>3</xdr:col>
      <xdr:colOff>952500</xdr:colOff>
      <xdr:row>36</xdr:row>
      <xdr:rowOff>9525</xdr:rowOff>
    </xdr:to>
    <xdr:sp macro="" textlink="">
      <xdr:nvSpPr>
        <xdr:cNvPr id="12408" name="AutoShape 120"/>
        <xdr:cNvSpPr>
          <a:spLocks noChangeArrowheads="1"/>
        </xdr:cNvSpPr>
      </xdr:nvSpPr>
      <xdr:spPr bwMode="auto">
        <a:xfrm>
          <a:off x="4257675" y="6858000"/>
          <a:ext cx="95250" cy="104775"/>
        </a:xfrm>
        <a:prstGeom prst="flowChartDecision">
          <a:avLst/>
        </a:prstGeom>
        <a:solidFill>
          <a:srgbClr val="000080"/>
        </a:solidFill>
        <a:ln w="9525" algn="ctr">
          <a:solidFill>
            <a:srgbClr val="000080"/>
          </a:solidFill>
          <a:miter lim="800000"/>
          <a:headEnd/>
          <a:tailEnd/>
        </a:ln>
        <a:effectLst/>
      </xdr:spPr>
    </xdr:sp>
    <xdr:clientData/>
  </xdr:twoCellAnchor>
  <xdr:twoCellAnchor editAs="oneCell">
    <xdr:from>
      <xdr:col>3</xdr:col>
      <xdr:colOff>523875</xdr:colOff>
      <xdr:row>36</xdr:row>
      <xdr:rowOff>19050</xdr:rowOff>
    </xdr:from>
    <xdr:to>
      <xdr:col>4</xdr:col>
      <xdr:colOff>152400</xdr:colOff>
      <xdr:row>37</xdr:row>
      <xdr:rowOff>57150</xdr:rowOff>
    </xdr:to>
    <xdr:sp macro="" textlink="">
      <xdr:nvSpPr>
        <xdr:cNvPr id="12409" name="Text Box 121"/>
        <xdr:cNvSpPr txBox="1">
          <a:spLocks noChangeArrowheads="1"/>
        </xdr:cNvSpPr>
      </xdr:nvSpPr>
      <xdr:spPr bwMode="auto">
        <a:xfrm>
          <a:off x="3924300" y="69723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25,893</a:t>
          </a:r>
        </a:p>
      </xdr:txBody>
    </xdr:sp>
    <xdr:clientData/>
  </xdr:twoCellAnchor>
  <xdr:twoCellAnchor>
    <xdr:from>
      <xdr:col>2</xdr:col>
      <xdr:colOff>638175</xdr:colOff>
      <xdr:row>35</xdr:row>
      <xdr:rowOff>152400</xdr:rowOff>
    </xdr:from>
    <xdr:to>
      <xdr:col>3</xdr:col>
      <xdr:colOff>209550</xdr:colOff>
      <xdr:row>35</xdr:row>
      <xdr:rowOff>180975</xdr:rowOff>
    </xdr:to>
    <xdr:sp macro="" textlink="">
      <xdr:nvSpPr>
        <xdr:cNvPr id="12410" name="Line 122"/>
        <xdr:cNvSpPr>
          <a:spLocks noChangeShapeType="1"/>
        </xdr:cNvSpPr>
      </xdr:nvSpPr>
      <xdr:spPr bwMode="auto">
        <a:xfrm flipV="1">
          <a:off x="2905125" y="6762750"/>
          <a:ext cx="704850" cy="28575"/>
        </a:xfrm>
        <a:prstGeom prst="line">
          <a:avLst/>
        </a:prstGeom>
        <a:noFill/>
        <a:ln w="6350">
          <a:solidFill>
            <a:srgbClr val="FF0000"/>
          </a:solidFill>
          <a:round/>
          <a:headEnd/>
          <a:tailEnd/>
        </a:ln>
        <a:effectLst/>
      </xdr:spPr>
    </xdr:sp>
    <xdr:clientData/>
  </xdr:twoCellAnchor>
  <xdr:twoCellAnchor>
    <xdr:from>
      <xdr:col>3</xdr:col>
      <xdr:colOff>152400</xdr:colOff>
      <xdr:row>35</xdr:row>
      <xdr:rowOff>219075</xdr:rowOff>
    </xdr:from>
    <xdr:to>
      <xdr:col>3</xdr:col>
      <xdr:colOff>257175</xdr:colOff>
      <xdr:row>35</xdr:row>
      <xdr:rowOff>323850</xdr:rowOff>
    </xdr:to>
    <xdr:sp macro="" textlink="">
      <xdr:nvSpPr>
        <xdr:cNvPr id="12411" name="AutoShape 123"/>
        <xdr:cNvSpPr>
          <a:spLocks noChangeArrowheads="1"/>
        </xdr:cNvSpPr>
      </xdr:nvSpPr>
      <xdr:spPr bwMode="auto">
        <a:xfrm>
          <a:off x="3552825" y="6829425"/>
          <a:ext cx="104775" cy="104775"/>
        </a:xfrm>
        <a:prstGeom prst="flowChartDecision">
          <a:avLst/>
        </a:prstGeom>
        <a:solidFill>
          <a:srgbClr val="000080"/>
        </a:solidFill>
        <a:ln w="9525" algn="ctr">
          <a:solidFill>
            <a:srgbClr val="000080"/>
          </a:solidFill>
          <a:miter lim="800000"/>
          <a:headEnd/>
          <a:tailEnd/>
        </a:ln>
        <a:effectLst/>
      </xdr:spPr>
    </xdr:sp>
    <xdr:clientData/>
  </xdr:twoCellAnchor>
  <xdr:twoCellAnchor editAs="oneCell">
    <xdr:from>
      <xdr:col>2</xdr:col>
      <xdr:colOff>962025</xdr:colOff>
      <xdr:row>35</xdr:row>
      <xdr:rowOff>333375</xdr:rowOff>
    </xdr:from>
    <xdr:to>
      <xdr:col>3</xdr:col>
      <xdr:colOff>590550</xdr:colOff>
      <xdr:row>37</xdr:row>
      <xdr:rowOff>28575</xdr:rowOff>
    </xdr:to>
    <xdr:sp macro="" textlink="">
      <xdr:nvSpPr>
        <xdr:cNvPr id="12412" name="Text Box 124"/>
        <xdr:cNvSpPr txBox="1">
          <a:spLocks noChangeArrowheads="1"/>
        </xdr:cNvSpPr>
      </xdr:nvSpPr>
      <xdr:spPr bwMode="auto">
        <a:xfrm>
          <a:off x="3228975" y="694372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27,034</a:t>
          </a:r>
        </a:p>
      </xdr:txBody>
    </xdr:sp>
    <xdr:clientData/>
  </xdr:twoCellAnchor>
  <xdr:twoCellAnchor>
    <xdr:from>
      <xdr:col>2</xdr:col>
      <xdr:colOff>590550</xdr:colOff>
      <xdr:row>35</xdr:row>
      <xdr:rowOff>180975</xdr:rowOff>
    </xdr:from>
    <xdr:to>
      <xdr:col>2</xdr:col>
      <xdr:colOff>695325</xdr:colOff>
      <xdr:row>35</xdr:row>
      <xdr:rowOff>285750</xdr:rowOff>
    </xdr:to>
    <xdr:sp macro="" textlink="">
      <xdr:nvSpPr>
        <xdr:cNvPr id="12413" name="AutoShape 125"/>
        <xdr:cNvSpPr>
          <a:spLocks noChangeArrowheads="1"/>
        </xdr:cNvSpPr>
      </xdr:nvSpPr>
      <xdr:spPr bwMode="auto">
        <a:xfrm>
          <a:off x="2857500" y="6791325"/>
          <a:ext cx="104775" cy="104775"/>
        </a:xfrm>
        <a:prstGeom prst="flowChartDecision">
          <a:avLst/>
        </a:prstGeom>
        <a:solidFill>
          <a:srgbClr val="000080"/>
        </a:solidFill>
        <a:ln w="9525" algn="ctr">
          <a:solidFill>
            <a:srgbClr val="000080"/>
          </a:solidFill>
          <a:miter lim="800000"/>
          <a:headEnd/>
          <a:tailEnd/>
        </a:ln>
        <a:effectLst/>
      </xdr:spPr>
    </xdr:sp>
    <xdr:clientData/>
  </xdr:twoCellAnchor>
  <xdr:twoCellAnchor editAs="oneCell">
    <xdr:from>
      <xdr:col>2</xdr:col>
      <xdr:colOff>257175</xdr:colOff>
      <xdr:row>35</xdr:row>
      <xdr:rowOff>295275</xdr:rowOff>
    </xdr:from>
    <xdr:to>
      <xdr:col>2</xdr:col>
      <xdr:colOff>1019175</xdr:colOff>
      <xdr:row>36</xdr:row>
      <xdr:rowOff>161925</xdr:rowOff>
    </xdr:to>
    <xdr:sp macro="" textlink="">
      <xdr:nvSpPr>
        <xdr:cNvPr id="12414" name="Text Box 126"/>
        <xdr:cNvSpPr txBox="1">
          <a:spLocks noChangeArrowheads="1"/>
        </xdr:cNvSpPr>
      </xdr:nvSpPr>
      <xdr:spPr bwMode="auto">
        <a:xfrm>
          <a:off x="2524125" y="690562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28,380</a:t>
          </a:r>
        </a:p>
      </xdr:txBody>
    </xdr:sp>
    <xdr:clientData/>
  </xdr:twoCellAnchor>
  <xdr:twoCellAnchor editAs="oneCell">
    <xdr:from>
      <xdr:col>4</xdr:col>
      <xdr:colOff>1000125</xdr:colOff>
      <xdr:row>40</xdr:row>
      <xdr:rowOff>19050</xdr:rowOff>
    </xdr:from>
    <xdr:to>
      <xdr:col>5</xdr:col>
      <xdr:colOff>628650</xdr:colOff>
      <xdr:row>41</xdr:row>
      <xdr:rowOff>57150</xdr:rowOff>
    </xdr:to>
    <xdr:sp macro="" textlink="">
      <xdr:nvSpPr>
        <xdr:cNvPr id="12415" name="Text Box 127"/>
        <xdr:cNvSpPr txBox="1">
          <a:spLocks noChangeArrowheads="1"/>
        </xdr:cNvSpPr>
      </xdr:nvSpPr>
      <xdr:spPr bwMode="auto">
        <a:xfrm>
          <a:off x="553402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H24</a:t>
          </a:r>
        </a:p>
      </xdr:txBody>
    </xdr:sp>
    <xdr:clientData/>
  </xdr:twoCellAnchor>
  <xdr:twoCellAnchor editAs="oneCell">
    <xdr:from>
      <xdr:col>4</xdr:col>
      <xdr:colOff>352425</xdr:colOff>
      <xdr:row>40</xdr:row>
      <xdr:rowOff>19050</xdr:rowOff>
    </xdr:from>
    <xdr:to>
      <xdr:col>4</xdr:col>
      <xdr:colOff>1114425</xdr:colOff>
      <xdr:row>41</xdr:row>
      <xdr:rowOff>57150</xdr:rowOff>
    </xdr:to>
    <xdr:sp macro="" textlink="">
      <xdr:nvSpPr>
        <xdr:cNvPr id="12416" name="Text Box 128"/>
        <xdr:cNvSpPr txBox="1">
          <a:spLocks noChangeArrowheads="1"/>
        </xdr:cNvSpPr>
      </xdr:nvSpPr>
      <xdr:spPr bwMode="auto">
        <a:xfrm>
          <a:off x="488632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3</xdr:col>
      <xdr:colOff>790575</xdr:colOff>
      <xdr:row>40</xdr:row>
      <xdr:rowOff>19050</xdr:rowOff>
    </xdr:from>
    <xdr:to>
      <xdr:col>4</xdr:col>
      <xdr:colOff>419100</xdr:colOff>
      <xdr:row>41</xdr:row>
      <xdr:rowOff>57150</xdr:rowOff>
    </xdr:to>
    <xdr:sp macro="" textlink="">
      <xdr:nvSpPr>
        <xdr:cNvPr id="12417" name="Text Box 129"/>
        <xdr:cNvSpPr txBox="1">
          <a:spLocks noChangeArrowheads="1"/>
        </xdr:cNvSpPr>
      </xdr:nvSpPr>
      <xdr:spPr bwMode="auto">
        <a:xfrm>
          <a:off x="4191000"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95250</xdr:colOff>
      <xdr:row>40</xdr:row>
      <xdr:rowOff>19050</xdr:rowOff>
    </xdr:from>
    <xdr:to>
      <xdr:col>3</xdr:col>
      <xdr:colOff>857250</xdr:colOff>
      <xdr:row>41</xdr:row>
      <xdr:rowOff>57150</xdr:rowOff>
    </xdr:to>
    <xdr:sp macro="" textlink="">
      <xdr:nvSpPr>
        <xdr:cNvPr id="12418" name="Text Box 130"/>
        <xdr:cNvSpPr txBox="1">
          <a:spLocks noChangeArrowheads="1"/>
        </xdr:cNvSpPr>
      </xdr:nvSpPr>
      <xdr:spPr bwMode="auto">
        <a:xfrm>
          <a:off x="349567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xdr:col>
      <xdr:colOff>523875</xdr:colOff>
      <xdr:row>40</xdr:row>
      <xdr:rowOff>19050</xdr:rowOff>
    </xdr:from>
    <xdr:to>
      <xdr:col>3</xdr:col>
      <xdr:colOff>152400</xdr:colOff>
      <xdr:row>41</xdr:row>
      <xdr:rowOff>57150</xdr:rowOff>
    </xdr:to>
    <xdr:sp macro="" textlink="">
      <xdr:nvSpPr>
        <xdr:cNvPr id="12419" name="Text Box 131"/>
        <xdr:cNvSpPr txBox="1">
          <a:spLocks noChangeArrowheads="1"/>
        </xdr:cNvSpPr>
      </xdr:nvSpPr>
      <xdr:spPr bwMode="auto">
        <a:xfrm>
          <a:off x="279082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xdr:from>
      <xdr:col>4</xdr:col>
      <xdr:colOff>1066800</xdr:colOff>
      <xdr:row>35</xdr:row>
      <xdr:rowOff>142875</xdr:rowOff>
    </xdr:from>
    <xdr:to>
      <xdr:col>5</xdr:col>
      <xdr:colOff>38100</xdr:colOff>
      <xdr:row>35</xdr:row>
      <xdr:rowOff>247650</xdr:rowOff>
    </xdr:to>
    <xdr:sp macro="" textlink="">
      <xdr:nvSpPr>
        <xdr:cNvPr id="12420" name="Oval 132"/>
        <xdr:cNvSpPr>
          <a:spLocks noChangeArrowheads="1"/>
        </xdr:cNvSpPr>
      </xdr:nvSpPr>
      <xdr:spPr bwMode="auto">
        <a:xfrm>
          <a:off x="5600700" y="6753225"/>
          <a:ext cx="104775" cy="104775"/>
        </a:xfrm>
        <a:prstGeom prst="ellipse">
          <a:avLst/>
        </a:prstGeom>
        <a:solidFill>
          <a:srgbClr val="FF0000"/>
        </a:solidFill>
        <a:ln w="9525" algn="ctr">
          <a:solidFill>
            <a:srgbClr val="FF0000"/>
          </a:solidFill>
          <a:round/>
          <a:headEnd/>
          <a:tailEnd/>
        </a:ln>
        <a:effectLst/>
      </xdr:spPr>
    </xdr:sp>
    <xdr:clientData/>
  </xdr:twoCellAnchor>
  <xdr:twoCellAnchor editAs="oneCell">
    <xdr:from>
      <xdr:col>5</xdr:col>
      <xdr:colOff>76200</xdr:colOff>
      <xdr:row>35</xdr:row>
      <xdr:rowOff>19050</xdr:rowOff>
    </xdr:from>
    <xdr:to>
      <xdr:col>5</xdr:col>
      <xdr:colOff>838200</xdr:colOff>
      <xdr:row>35</xdr:row>
      <xdr:rowOff>228600</xdr:rowOff>
    </xdr:to>
    <xdr:sp macro="" textlink="">
      <xdr:nvSpPr>
        <xdr:cNvPr id="12421" name="人口1人当たり決算額の推移該当値テキスト445"/>
        <xdr:cNvSpPr txBox="1">
          <a:spLocks noChangeArrowheads="1"/>
        </xdr:cNvSpPr>
      </xdr:nvSpPr>
      <xdr:spPr bwMode="auto">
        <a:xfrm>
          <a:off x="5743575" y="66294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29,694</a:t>
          </a:r>
        </a:p>
      </xdr:txBody>
    </xdr:sp>
    <xdr:clientData/>
  </xdr:twoCellAnchor>
  <xdr:twoCellAnchor>
    <xdr:from>
      <xdr:col>4</xdr:col>
      <xdr:colOff>419100</xdr:colOff>
      <xdr:row>35</xdr:row>
      <xdr:rowOff>85725</xdr:rowOff>
    </xdr:from>
    <xdr:to>
      <xdr:col>4</xdr:col>
      <xdr:colOff>523875</xdr:colOff>
      <xdr:row>35</xdr:row>
      <xdr:rowOff>190500</xdr:rowOff>
    </xdr:to>
    <xdr:sp macro="" textlink="">
      <xdr:nvSpPr>
        <xdr:cNvPr id="12422" name="Oval 134"/>
        <xdr:cNvSpPr>
          <a:spLocks noChangeArrowheads="1"/>
        </xdr:cNvSpPr>
      </xdr:nvSpPr>
      <xdr:spPr bwMode="auto">
        <a:xfrm>
          <a:off x="4953000" y="6696075"/>
          <a:ext cx="104775" cy="104775"/>
        </a:xfrm>
        <a:prstGeom prst="ellipse">
          <a:avLst/>
        </a:prstGeom>
        <a:solidFill>
          <a:srgbClr val="FF0000"/>
        </a:solidFill>
        <a:ln w="9525" algn="ctr">
          <a:solidFill>
            <a:srgbClr val="FF0000"/>
          </a:solidFill>
          <a:round/>
          <a:headEnd/>
          <a:tailEnd/>
        </a:ln>
        <a:effectLst/>
      </xdr:spPr>
    </xdr:sp>
    <xdr:clientData/>
  </xdr:twoCellAnchor>
  <xdr:twoCellAnchor editAs="oneCell">
    <xdr:from>
      <xdr:col>4</xdr:col>
      <xdr:colOff>85725</xdr:colOff>
      <xdr:row>35</xdr:row>
      <xdr:rowOff>200025</xdr:rowOff>
    </xdr:from>
    <xdr:to>
      <xdr:col>4</xdr:col>
      <xdr:colOff>819150</xdr:colOff>
      <xdr:row>36</xdr:row>
      <xdr:rowOff>66675</xdr:rowOff>
    </xdr:to>
    <xdr:sp macro="" textlink="">
      <xdr:nvSpPr>
        <xdr:cNvPr id="12423" name="Text Box 135"/>
        <xdr:cNvSpPr txBox="1">
          <a:spLocks noChangeArrowheads="1"/>
        </xdr:cNvSpPr>
      </xdr:nvSpPr>
      <xdr:spPr bwMode="auto">
        <a:xfrm>
          <a:off x="4619625" y="6810375"/>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31,696</a:t>
          </a:r>
        </a:p>
      </xdr:txBody>
    </xdr:sp>
    <xdr:clientData/>
  </xdr:twoCellAnchor>
  <xdr:twoCellAnchor>
    <xdr:from>
      <xdr:col>3</xdr:col>
      <xdr:colOff>857250</xdr:colOff>
      <xdr:row>35</xdr:row>
      <xdr:rowOff>133350</xdr:rowOff>
    </xdr:from>
    <xdr:to>
      <xdr:col>3</xdr:col>
      <xdr:colOff>952500</xdr:colOff>
      <xdr:row>35</xdr:row>
      <xdr:rowOff>228600</xdr:rowOff>
    </xdr:to>
    <xdr:sp macro="" textlink="">
      <xdr:nvSpPr>
        <xdr:cNvPr id="12424" name="Oval 136"/>
        <xdr:cNvSpPr>
          <a:spLocks noChangeArrowheads="1"/>
        </xdr:cNvSpPr>
      </xdr:nvSpPr>
      <xdr:spPr bwMode="auto">
        <a:xfrm>
          <a:off x="4257675" y="6743700"/>
          <a:ext cx="95250" cy="95250"/>
        </a:xfrm>
        <a:prstGeom prst="ellipse">
          <a:avLst/>
        </a:prstGeom>
        <a:solidFill>
          <a:srgbClr val="FF0000"/>
        </a:solidFill>
        <a:ln w="9525" algn="ctr">
          <a:solidFill>
            <a:srgbClr val="FF0000"/>
          </a:solidFill>
          <a:round/>
          <a:headEnd/>
          <a:tailEnd/>
        </a:ln>
        <a:effectLst/>
      </xdr:spPr>
    </xdr:sp>
    <xdr:clientData/>
  </xdr:twoCellAnchor>
  <xdr:twoCellAnchor editAs="oneCell">
    <xdr:from>
      <xdr:col>3</xdr:col>
      <xdr:colOff>523875</xdr:colOff>
      <xdr:row>34</xdr:row>
      <xdr:rowOff>266700</xdr:rowOff>
    </xdr:from>
    <xdr:to>
      <xdr:col>4</xdr:col>
      <xdr:colOff>152400</xdr:colOff>
      <xdr:row>35</xdr:row>
      <xdr:rowOff>133350</xdr:rowOff>
    </xdr:to>
    <xdr:sp macro="" textlink="">
      <xdr:nvSpPr>
        <xdr:cNvPr id="12425" name="Text Box 137"/>
        <xdr:cNvSpPr txBox="1">
          <a:spLocks noChangeArrowheads="1"/>
        </xdr:cNvSpPr>
      </xdr:nvSpPr>
      <xdr:spPr bwMode="auto">
        <a:xfrm>
          <a:off x="3924300" y="653415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30,081</a:t>
          </a:r>
        </a:p>
      </xdr:txBody>
    </xdr:sp>
    <xdr:clientData/>
  </xdr:twoCellAnchor>
  <xdr:twoCellAnchor>
    <xdr:from>
      <xdr:col>3</xdr:col>
      <xdr:colOff>152400</xdr:colOff>
      <xdr:row>35</xdr:row>
      <xdr:rowOff>104775</xdr:rowOff>
    </xdr:from>
    <xdr:to>
      <xdr:col>3</xdr:col>
      <xdr:colOff>257175</xdr:colOff>
      <xdr:row>35</xdr:row>
      <xdr:rowOff>200025</xdr:rowOff>
    </xdr:to>
    <xdr:sp macro="" textlink="">
      <xdr:nvSpPr>
        <xdr:cNvPr id="12426" name="Oval 138"/>
        <xdr:cNvSpPr>
          <a:spLocks noChangeArrowheads="1"/>
        </xdr:cNvSpPr>
      </xdr:nvSpPr>
      <xdr:spPr bwMode="auto">
        <a:xfrm>
          <a:off x="3552825" y="6715125"/>
          <a:ext cx="104775" cy="95250"/>
        </a:xfrm>
        <a:prstGeom prst="ellipse">
          <a:avLst/>
        </a:prstGeom>
        <a:solidFill>
          <a:srgbClr val="FF0000"/>
        </a:solidFill>
        <a:ln w="9525" algn="ctr">
          <a:solidFill>
            <a:srgbClr val="FF0000"/>
          </a:solidFill>
          <a:round/>
          <a:headEnd/>
          <a:tailEnd/>
        </a:ln>
        <a:effectLst/>
      </xdr:spPr>
    </xdr:sp>
    <xdr:clientData/>
  </xdr:twoCellAnchor>
  <xdr:twoCellAnchor editAs="oneCell">
    <xdr:from>
      <xdr:col>2</xdr:col>
      <xdr:colOff>962025</xdr:colOff>
      <xdr:row>34</xdr:row>
      <xdr:rowOff>238125</xdr:rowOff>
    </xdr:from>
    <xdr:to>
      <xdr:col>3</xdr:col>
      <xdr:colOff>590550</xdr:colOff>
      <xdr:row>35</xdr:row>
      <xdr:rowOff>104775</xdr:rowOff>
    </xdr:to>
    <xdr:sp macro="" textlink="">
      <xdr:nvSpPr>
        <xdr:cNvPr id="12427" name="Text Box 139"/>
        <xdr:cNvSpPr txBox="1">
          <a:spLocks noChangeArrowheads="1"/>
        </xdr:cNvSpPr>
      </xdr:nvSpPr>
      <xdr:spPr bwMode="auto">
        <a:xfrm>
          <a:off x="3228975" y="650557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31,158</a:t>
          </a:r>
        </a:p>
      </xdr:txBody>
    </xdr:sp>
    <xdr:clientData/>
  </xdr:twoCellAnchor>
  <xdr:twoCellAnchor>
    <xdr:from>
      <xdr:col>2</xdr:col>
      <xdr:colOff>590550</xdr:colOff>
      <xdr:row>35</xdr:row>
      <xdr:rowOff>133350</xdr:rowOff>
    </xdr:from>
    <xdr:to>
      <xdr:col>2</xdr:col>
      <xdr:colOff>695325</xdr:colOff>
      <xdr:row>35</xdr:row>
      <xdr:rowOff>238125</xdr:rowOff>
    </xdr:to>
    <xdr:sp macro="" textlink="">
      <xdr:nvSpPr>
        <xdr:cNvPr id="12428" name="Oval 140"/>
        <xdr:cNvSpPr>
          <a:spLocks noChangeArrowheads="1"/>
        </xdr:cNvSpPr>
      </xdr:nvSpPr>
      <xdr:spPr bwMode="auto">
        <a:xfrm>
          <a:off x="2857500" y="6743700"/>
          <a:ext cx="104775" cy="104775"/>
        </a:xfrm>
        <a:prstGeom prst="ellipse">
          <a:avLst/>
        </a:prstGeom>
        <a:solidFill>
          <a:srgbClr val="FF0000"/>
        </a:solidFill>
        <a:ln w="9525" algn="ctr">
          <a:solidFill>
            <a:srgbClr val="FF0000"/>
          </a:solidFill>
          <a:round/>
          <a:headEnd/>
          <a:tailEnd/>
        </a:ln>
        <a:effectLst/>
      </xdr:spPr>
    </xdr:sp>
    <xdr:clientData/>
  </xdr:twoCellAnchor>
  <xdr:twoCellAnchor editAs="oneCell">
    <xdr:from>
      <xdr:col>2</xdr:col>
      <xdr:colOff>257175</xdr:colOff>
      <xdr:row>34</xdr:row>
      <xdr:rowOff>276225</xdr:rowOff>
    </xdr:from>
    <xdr:to>
      <xdr:col>2</xdr:col>
      <xdr:colOff>1019175</xdr:colOff>
      <xdr:row>35</xdr:row>
      <xdr:rowOff>142875</xdr:rowOff>
    </xdr:to>
    <xdr:sp macro="" textlink="">
      <xdr:nvSpPr>
        <xdr:cNvPr id="12429" name="Text Box 141"/>
        <xdr:cNvSpPr txBox="1">
          <a:spLocks noChangeArrowheads="1"/>
        </xdr:cNvSpPr>
      </xdr:nvSpPr>
      <xdr:spPr bwMode="auto">
        <a:xfrm>
          <a:off x="2524125" y="654367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29,980</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0.17986</cdr:x>
      <cdr:y>0.02572</cdr:y>
    </cdr:from>
    <cdr:to>
      <cdr:x>0.98142</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02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1026"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1027"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1028"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1029"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1030"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1031"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3"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5</a:t>
          </a:r>
          <a:r>
            <a:rPr lang="ja-JP" altLang="en-US" sz="2400" b="1" i="0" u="none" strike="noStrike" baseline="0">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2"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平成</a:t>
          </a:r>
          <a:r>
            <a:rPr lang="en-US" altLang="ja-JP" sz="1600" b="1" i="0" u="none" strike="noStrike" baseline="0">
              <a:solidFill>
                <a:srgbClr val="000000"/>
              </a:solidFill>
              <a:latin typeface="ＭＳ ゴシック"/>
              <a:ea typeface="ＭＳ ゴシック"/>
            </a:rPr>
            <a:t>24</a:t>
          </a:r>
          <a:r>
            <a:rPr lang="ja-JP" altLang="en-US" sz="1600" b="1" i="0" u="none" strike="noStrike" baseline="0">
              <a:solidFill>
                <a:srgbClr val="000000"/>
              </a:solidFill>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035"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476250</xdr:colOff>
      <xdr:row>46</xdr:row>
      <xdr:rowOff>0</xdr:rowOff>
    </xdr:from>
    <xdr:to>
      <xdr:col>15</xdr:col>
      <xdr:colOff>561975</xdr:colOff>
      <xdr:row>48</xdr:row>
      <xdr:rowOff>571500</xdr:rowOff>
    </xdr:to>
    <xdr:sp macro="" textlink="" fLocksText="0">
      <xdr:nvSpPr>
        <xdr:cNvPr id="1037" name="Text Box 13"/>
        <xdr:cNvSpPr txBox="1">
          <a:spLocks noChangeArrowheads="1"/>
        </xdr:cNvSpPr>
      </xdr:nvSpPr>
      <xdr:spPr bwMode="auto">
        <a:xfrm>
          <a:off x="11134725" y="9963150"/>
          <a:ext cx="5657850" cy="2038350"/>
        </a:xfrm>
        <a:prstGeom prst="rect">
          <a:avLst/>
        </a:prstGeom>
        <a:solidFill>
          <a:srgbClr val="FFFFFF"/>
        </a:solidFill>
        <a:ln w="9525">
          <a:noFill/>
          <a:miter lim="800000"/>
          <a:headEnd/>
          <a:tailEnd/>
        </a:ln>
      </xdr:spPr>
      <xdr:txBody>
        <a:bodyPr vertOverflow="clip" wrap="square" lIns="36576" tIns="22860" rIns="0" bIns="0" anchor="t" upright="1"/>
        <a:lstStyle/>
        <a:p>
          <a:r>
            <a:rPr lang="ja-JP" altLang="ja-JP" sz="1400">
              <a:latin typeface="+mn-lt"/>
              <a:ea typeface="+mn-ea"/>
              <a:cs typeface="+mn-cs"/>
            </a:rPr>
            <a:t>平成</a:t>
          </a:r>
          <a:r>
            <a:rPr lang="en-US" altLang="ja-JP" sz="1400">
              <a:latin typeface="+mn-lt"/>
              <a:ea typeface="+mn-ea"/>
              <a:cs typeface="+mn-cs"/>
            </a:rPr>
            <a:t>21</a:t>
          </a:r>
          <a:r>
            <a:rPr lang="ja-JP" altLang="ja-JP" sz="1400">
              <a:latin typeface="+mn-lt"/>
              <a:ea typeface="+mn-ea"/>
              <a:cs typeface="+mn-cs"/>
            </a:rPr>
            <a:t>年度から財政調整基金の取崩しを行っておらず、標準財政規模比は</a:t>
          </a:r>
          <a:r>
            <a:rPr lang="en-US" altLang="ja-JP" sz="1400">
              <a:latin typeface="+mn-lt"/>
              <a:ea typeface="+mn-ea"/>
              <a:cs typeface="+mn-cs"/>
            </a:rPr>
            <a:t>4</a:t>
          </a:r>
          <a:r>
            <a:rPr lang="ja-JP" altLang="ja-JP" sz="1400">
              <a:latin typeface="+mn-lt"/>
              <a:ea typeface="+mn-ea"/>
              <a:cs typeface="+mn-cs"/>
            </a:rPr>
            <a:t>年間で</a:t>
          </a:r>
          <a:r>
            <a:rPr lang="en-US" altLang="ja-JP" sz="1400">
              <a:latin typeface="+mn-lt"/>
              <a:ea typeface="+mn-ea"/>
              <a:cs typeface="+mn-cs"/>
            </a:rPr>
            <a:t>7.94</a:t>
          </a:r>
          <a:r>
            <a:rPr lang="ja-JP" altLang="ja-JP" sz="1400">
              <a:latin typeface="+mn-lt"/>
              <a:ea typeface="+mn-ea"/>
              <a:cs typeface="+mn-cs"/>
            </a:rPr>
            <a:t>ポイント上昇している。 </a:t>
          </a:r>
        </a:p>
        <a:p>
          <a:r>
            <a:rPr lang="ja-JP" altLang="ja-JP" sz="1400">
              <a:latin typeface="+mn-lt"/>
              <a:ea typeface="+mn-ea"/>
              <a:cs typeface="+mn-cs"/>
            </a:rPr>
            <a:t>　実質</a:t>
          </a:r>
          <a:r>
            <a:rPr lang="ja-JP" altLang="en-US" sz="1400">
              <a:latin typeface="+mn-lt"/>
              <a:ea typeface="+mn-ea"/>
              <a:cs typeface="+mn-cs"/>
            </a:rPr>
            <a:t>単年度</a:t>
          </a:r>
          <a:r>
            <a:rPr lang="ja-JP" altLang="ja-JP" sz="1400">
              <a:latin typeface="+mn-lt"/>
              <a:ea typeface="+mn-ea"/>
              <a:cs typeface="+mn-cs"/>
            </a:rPr>
            <a:t>収支は、</a:t>
          </a:r>
          <a:r>
            <a:rPr lang="ja-JP" altLang="en-US" sz="1400">
              <a:latin typeface="+mn-lt"/>
              <a:ea typeface="+mn-ea"/>
              <a:cs typeface="+mn-cs"/>
            </a:rPr>
            <a:t>前年度より</a:t>
          </a:r>
          <a:r>
            <a:rPr lang="en-US" altLang="ja-JP" sz="1400">
              <a:effectLst/>
              <a:latin typeface="+mn-lt"/>
              <a:ea typeface="+mn-ea"/>
              <a:cs typeface="+mn-cs"/>
            </a:rPr>
            <a:t>6.17</a:t>
          </a:r>
          <a:r>
            <a:rPr lang="ja-JP" altLang="ja-JP" sz="1400">
              <a:effectLst/>
              <a:latin typeface="+mn-lt"/>
              <a:ea typeface="+mn-ea"/>
              <a:cs typeface="+mn-cs"/>
            </a:rPr>
            <a:t>ポイント</a:t>
          </a:r>
          <a:r>
            <a:rPr lang="ja-JP" altLang="en-US" sz="1400">
              <a:latin typeface="+mn-lt"/>
              <a:ea typeface="+mn-ea"/>
              <a:cs typeface="+mn-cs"/>
            </a:rPr>
            <a:t>減少しているが、これは平成</a:t>
          </a:r>
          <a:r>
            <a:rPr lang="en-US" altLang="ja-JP" sz="1400">
              <a:latin typeface="+mn-lt"/>
              <a:ea typeface="+mn-ea"/>
              <a:cs typeface="+mn-cs"/>
            </a:rPr>
            <a:t>24</a:t>
          </a:r>
          <a:r>
            <a:rPr lang="ja-JP" altLang="en-US" sz="1400">
              <a:latin typeface="+mn-lt"/>
              <a:ea typeface="+mn-ea"/>
              <a:cs typeface="+mn-cs"/>
            </a:rPr>
            <a:t>年度国の補正予算（第</a:t>
          </a:r>
          <a:r>
            <a:rPr lang="en-US" altLang="ja-JP" sz="1400">
              <a:latin typeface="+mn-lt"/>
              <a:ea typeface="+mn-ea"/>
              <a:cs typeface="+mn-cs"/>
            </a:rPr>
            <a:t>1</a:t>
          </a:r>
          <a:r>
            <a:rPr lang="ja-JP" altLang="en-US" sz="1400">
              <a:latin typeface="+mn-lt"/>
              <a:ea typeface="+mn-ea"/>
              <a:cs typeface="+mn-cs"/>
            </a:rPr>
            <a:t>号）の影響により、翌年度繰り越すべき財源が増加し、実質収支額が減少したことによる</a:t>
          </a:r>
          <a:r>
            <a:rPr lang="ja-JP" altLang="ja-JP" sz="1400">
              <a:latin typeface="+mn-lt"/>
              <a:ea typeface="+mn-ea"/>
              <a:cs typeface="+mn-cs"/>
            </a:rPr>
            <a:t>。</a:t>
          </a:r>
          <a:endParaRPr lang="ja-JP" altLang="en-US" sz="1800" b="0" i="0" u="none" strike="noStrike" baseline="0">
            <a:solidFill>
              <a:srgbClr val="000000"/>
            </a:solidFill>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307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074"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3075"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6" name="直線コネクタ 5"/>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3077"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6</a:t>
          </a:r>
          <a:r>
            <a:rPr lang="ja-JP" altLang="en-US" sz="2400" b="1" i="0" u="none" strike="noStrike" baseline="0">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3078"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平成</a:t>
          </a:r>
          <a:r>
            <a:rPr lang="en-US" altLang="ja-JP" sz="1600" b="1" i="0" u="none" strike="noStrike" baseline="0">
              <a:solidFill>
                <a:srgbClr val="000000"/>
              </a:solidFill>
              <a:latin typeface="ＭＳ ゴシック"/>
              <a:ea typeface="ＭＳ ゴシック"/>
            </a:rPr>
            <a:t>24</a:t>
          </a:r>
          <a:r>
            <a:rPr lang="ja-JP" altLang="en-US" sz="1600" b="1" i="0" u="none" strike="noStrike" baseline="0">
              <a:solidFill>
                <a:srgbClr val="000000"/>
              </a:solidFill>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3079"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3080"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676275</xdr:colOff>
      <xdr:row>32</xdr:row>
      <xdr:rowOff>419100</xdr:rowOff>
    </xdr:from>
    <xdr:to>
      <xdr:col>15</xdr:col>
      <xdr:colOff>847725</xdr:colOff>
      <xdr:row>42</xdr:row>
      <xdr:rowOff>247650</xdr:rowOff>
    </xdr:to>
    <xdr:sp macro="" textlink="" fLocksText="0">
      <xdr:nvSpPr>
        <xdr:cNvPr id="3081" name="Text Box 9"/>
        <xdr:cNvSpPr txBox="1">
          <a:spLocks noChangeArrowheads="1"/>
        </xdr:cNvSpPr>
      </xdr:nvSpPr>
      <xdr:spPr bwMode="auto">
        <a:xfrm>
          <a:off x="11563350" y="7315200"/>
          <a:ext cx="5886450" cy="47815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ja-JP" sz="1400">
              <a:latin typeface="+mn-lt"/>
              <a:ea typeface="+mn-ea"/>
              <a:cs typeface="+mn-cs"/>
            </a:rPr>
            <a:t>・いずれの年度も連結実質赤字比率は発生していない。逆に、平成</a:t>
          </a:r>
          <a:r>
            <a:rPr lang="en-US" altLang="ja-JP" sz="1400">
              <a:latin typeface="+mn-lt"/>
              <a:ea typeface="+mn-ea"/>
              <a:cs typeface="+mn-cs"/>
            </a:rPr>
            <a:t>24</a:t>
          </a:r>
          <a:r>
            <a:rPr lang="ja-JP" altLang="ja-JP" sz="1400">
              <a:latin typeface="+mn-lt"/>
              <a:ea typeface="+mn-ea"/>
              <a:cs typeface="+mn-cs"/>
            </a:rPr>
            <a:t>年度の一般会計の実質収支額や公営企業の資金剰余額（流動資産から流動負債を控除した額）などを合わせた数値を標準財政規模で除した連結実質黒字の比率は</a:t>
          </a:r>
          <a:r>
            <a:rPr lang="en-US" altLang="ja-JP" sz="1400">
              <a:latin typeface="+mn-lt"/>
              <a:ea typeface="+mn-ea"/>
              <a:cs typeface="+mn-cs"/>
            </a:rPr>
            <a:t>26.86</a:t>
          </a:r>
          <a:r>
            <a:rPr lang="ja-JP" altLang="ja-JP" sz="1400">
              <a:latin typeface="+mn-lt"/>
              <a:ea typeface="+mn-ea"/>
              <a:cs typeface="+mn-cs"/>
            </a:rPr>
            <a:t>％となっている。</a:t>
          </a:r>
          <a:endParaRPr lang="ja-JP" altLang="en-US" sz="2400" b="0" i="0" u="none" strike="noStrike" baseline="0">
            <a:solidFill>
              <a:srgbClr val="000000"/>
            </a:solidFill>
            <a:latin typeface="ＭＳ ゴシック"/>
            <a:ea typeface="ＭＳ ゴシック"/>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2" name="直線コネクタ 5"/>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3083" name="凡例1"/>
        <xdr:cNvSpPr>
          <a:spLocks noChangeArrowheads="1"/>
        </xdr:cNvSpPr>
      </xdr:nvSpPr>
      <xdr:spPr bwMode="auto">
        <a:xfrm>
          <a:off x="638175" y="7477125"/>
          <a:ext cx="504825" cy="295275"/>
        </a:xfrm>
        <a:prstGeom prst="rect">
          <a:avLst/>
        </a:prstGeom>
        <a:solidFill>
          <a:srgbClr val="FF8080"/>
        </a:solidFill>
        <a:ln w="6350">
          <a:solidFill>
            <a:srgbClr val="000000"/>
          </a:solidFill>
          <a:miter lim="800000"/>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3084" name="凡例2"/>
        <xdr:cNvSpPr>
          <a:spLocks noChangeArrowheads="1"/>
        </xdr:cNvSpPr>
      </xdr:nvSpPr>
      <xdr:spPr bwMode="auto">
        <a:xfrm>
          <a:off x="638175" y="7972425"/>
          <a:ext cx="504825" cy="295275"/>
        </a:xfrm>
        <a:prstGeom prst="rect">
          <a:avLst/>
        </a:prstGeom>
        <a:solidFill>
          <a:srgbClr val="00FFFF"/>
        </a:solidFill>
        <a:ln w="6350">
          <a:solidFill>
            <a:srgbClr val="000000"/>
          </a:solidFill>
          <a:miter lim="800000"/>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3085" name="凡例3"/>
        <xdr:cNvSpPr>
          <a:spLocks noChangeArrowheads="1"/>
        </xdr:cNvSpPr>
      </xdr:nvSpPr>
      <xdr:spPr bwMode="auto">
        <a:xfrm>
          <a:off x="638175" y="8467725"/>
          <a:ext cx="504825" cy="295275"/>
        </a:xfrm>
        <a:prstGeom prst="rect">
          <a:avLst/>
        </a:prstGeom>
        <a:solidFill>
          <a:srgbClr val="008000"/>
        </a:solidFill>
        <a:ln w="6350">
          <a:solidFill>
            <a:srgbClr val="000000"/>
          </a:solidFill>
          <a:miter lim="800000"/>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3086" name="凡例4"/>
        <xdr:cNvSpPr>
          <a:spLocks noChangeArrowheads="1"/>
        </xdr:cNvSpPr>
      </xdr:nvSpPr>
      <xdr:spPr bwMode="auto">
        <a:xfrm>
          <a:off x="638175" y="8963025"/>
          <a:ext cx="504825" cy="295275"/>
        </a:xfrm>
        <a:prstGeom prst="rect">
          <a:avLst/>
        </a:prstGeom>
        <a:solidFill>
          <a:srgbClr val="9999FF"/>
        </a:solidFill>
        <a:ln w="6350">
          <a:solidFill>
            <a:srgbClr val="000000"/>
          </a:solidFill>
          <a:miter lim="800000"/>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3087" name="凡例5"/>
        <xdr:cNvSpPr>
          <a:spLocks noChangeArrowheads="1"/>
        </xdr:cNvSpPr>
      </xdr:nvSpPr>
      <xdr:spPr bwMode="auto">
        <a:xfrm>
          <a:off x="638175" y="9458325"/>
          <a:ext cx="504825" cy="295275"/>
        </a:xfrm>
        <a:prstGeom prst="rect">
          <a:avLst/>
        </a:prstGeom>
        <a:solidFill>
          <a:srgbClr val="FF6600"/>
        </a:solidFill>
        <a:ln w="6350">
          <a:solidFill>
            <a:srgbClr val="000000"/>
          </a:solidFill>
          <a:miter lim="800000"/>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3088" name="凡例6"/>
        <xdr:cNvSpPr>
          <a:spLocks noChangeArrowheads="1"/>
        </xdr:cNvSpPr>
      </xdr:nvSpPr>
      <xdr:spPr bwMode="auto">
        <a:xfrm>
          <a:off x="638175" y="9953625"/>
          <a:ext cx="504825" cy="295275"/>
        </a:xfrm>
        <a:prstGeom prst="rect">
          <a:avLst/>
        </a:prstGeom>
        <a:solidFill>
          <a:srgbClr val="FFFF00"/>
        </a:solidFill>
        <a:ln w="6350">
          <a:solidFill>
            <a:srgbClr val="000000"/>
          </a:solidFill>
          <a:miter lim="800000"/>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3089" name="凡例7"/>
        <xdr:cNvSpPr>
          <a:spLocks noChangeArrowheads="1"/>
        </xdr:cNvSpPr>
      </xdr:nvSpPr>
      <xdr:spPr bwMode="auto">
        <a:xfrm>
          <a:off x="638175" y="10448925"/>
          <a:ext cx="504825" cy="295275"/>
        </a:xfrm>
        <a:prstGeom prst="rect">
          <a:avLst/>
        </a:prstGeom>
        <a:solidFill>
          <a:srgbClr val="800080"/>
        </a:solidFill>
        <a:ln w="6350">
          <a:solidFill>
            <a:srgbClr val="000000"/>
          </a:solidFill>
          <a:miter lim="800000"/>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3090" name="凡例8"/>
        <xdr:cNvSpPr>
          <a:spLocks noChangeArrowheads="1"/>
        </xdr:cNvSpPr>
      </xdr:nvSpPr>
      <xdr:spPr bwMode="auto">
        <a:xfrm>
          <a:off x="638175" y="10944225"/>
          <a:ext cx="504825" cy="295275"/>
        </a:xfrm>
        <a:prstGeom prst="rect">
          <a:avLst/>
        </a:prstGeom>
        <a:solidFill>
          <a:srgbClr val="00FF00"/>
        </a:solidFill>
        <a:ln w="6350">
          <a:solidFill>
            <a:srgbClr val="000000"/>
          </a:solidFill>
          <a:miter lim="800000"/>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3091" name="凡例9"/>
        <xdr:cNvSpPr>
          <a:spLocks noChangeArrowheads="1"/>
        </xdr:cNvSpPr>
      </xdr:nvSpPr>
      <xdr:spPr bwMode="auto">
        <a:xfrm>
          <a:off x="638175" y="11439525"/>
          <a:ext cx="504825" cy="295275"/>
        </a:xfrm>
        <a:prstGeom prst="rect">
          <a:avLst/>
        </a:prstGeom>
        <a:solidFill>
          <a:srgbClr val="FF0000"/>
        </a:solidFill>
        <a:ln w="6350">
          <a:solidFill>
            <a:srgbClr val="000000"/>
          </a:solidFill>
          <a:miter lim="800000"/>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3092" name="凡例10"/>
        <xdr:cNvSpPr>
          <a:spLocks noChangeArrowheads="1"/>
        </xdr:cNvSpPr>
      </xdr:nvSpPr>
      <xdr:spPr bwMode="auto">
        <a:xfrm>
          <a:off x="638175" y="11934825"/>
          <a:ext cx="504825" cy="295275"/>
        </a:xfrm>
        <a:prstGeom prst="rect">
          <a:avLst/>
        </a:prstGeom>
        <a:solidFill>
          <a:srgbClr val="0000FF"/>
        </a:solidFill>
        <a:ln w="6350">
          <a:solidFill>
            <a:srgbClr val="000000"/>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67265"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5122"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平成</a:t>
          </a:r>
          <a:r>
            <a:rPr lang="en-US" altLang="ja-JP" sz="1600" b="1" i="0" u="none" strike="noStrike" baseline="0">
              <a:solidFill>
                <a:srgbClr val="000000"/>
              </a:solidFill>
              <a:latin typeface="ＭＳ ゴシック"/>
              <a:ea typeface="ＭＳ ゴシック"/>
            </a:rPr>
            <a:t>24</a:t>
          </a:r>
          <a:r>
            <a:rPr lang="ja-JP" altLang="en-US" sz="1600" b="1" i="0" u="none" strike="noStrike" baseline="0">
              <a:solidFill>
                <a:srgbClr val="000000"/>
              </a:solidFill>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5123"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124"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5125"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5126"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5127"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5128"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5129"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5130"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5131"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5132"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5133"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5134"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5135"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267352"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57150</xdr:colOff>
      <xdr:row>4</xdr:row>
      <xdr:rowOff>0</xdr:rowOff>
    </xdr:from>
    <xdr:to>
      <xdr:col>20</xdr:col>
      <xdr:colOff>504825</xdr:colOff>
      <xdr:row>41</xdr:row>
      <xdr:rowOff>152400</xdr:rowOff>
    </xdr:to>
    <xdr:graphicFrame macro="">
      <xdr:nvGraphicFramePr>
        <xdr:cNvPr id="5137"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5138"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15</xdr:col>
      <xdr:colOff>333375</xdr:colOff>
      <xdr:row>43</xdr:row>
      <xdr:rowOff>361950</xdr:rowOff>
    </xdr:from>
    <xdr:to>
      <xdr:col>19</xdr:col>
      <xdr:colOff>847725</xdr:colOff>
      <xdr:row>52</xdr:row>
      <xdr:rowOff>200025</xdr:rowOff>
    </xdr:to>
    <xdr:sp macro="" textlink="" fLocksText="0">
      <xdr:nvSpPr>
        <xdr:cNvPr id="5139" name="Text Box 19"/>
        <xdr:cNvSpPr txBox="1">
          <a:spLocks noChangeArrowheads="1"/>
        </xdr:cNvSpPr>
      </xdr:nvSpPr>
      <xdr:spPr bwMode="auto">
        <a:xfrm>
          <a:off x="13287375" y="7953375"/>
          <a:ext cx="4019550" cy="3352800"/>
        </a:xfrm>
        <a:prstGeom prst="rect">
          <a:avLst/>
        </a:prstGeom>
        <a:solidFill>
          <a:srgbClr val="FFFFFF"/>
        </a:solidFill>
        <a:ln w="9525">
          <a:noFill/>
          <a:miter lim="800000"/>
          <a:headEnd/>
          <a:tailEnd/>
        </a:ln>
      </xdr:spPr>
      <xdr:txBody>
        <a:bodyPr vertOverflow="clip" wrap="square" lIns="36576" tIns="22860" rIns="0" bIns="0" anchor="t" upright="1"/>
        <a:lstStyle/>
        <a:p>
          <a:r>
            <a:rPr lang="ja-JP" altLang="ja-JP" sz="1400">
              <a:latin typeface="+mn-lt"/>
              <a:ea typeface="+mn-ea"/>
              <a:cs typeface="+mn-cs"/>
            </a:rPr>
            <a:t>・合併特例債をはじめとする元利償還金の上昇、公共下水道事業特別会計分の公営企業債の元利償還金に対する繰入金の高止まりが分子を押し上げる主な要因となっている。今後は、普通建設事業の精査による地方債発行額の縮減、公的資金の活用による金利負担の軽減、地方債の繰上償還などを活用して、比率の上昇を抑制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161925</xdr:rowOff>
    </xdr:from>
    <xdr:to>
      <xdr:col>18</xdr:col>
      <xdr:colOff>390525</xdr:colOff>
      <xdr:row>38</xdr:row>
      <xdr:rowOff>9525</xdr:rowOff>
    </xdr:to>
    <xdr:graphicFrame macro="">
      <xdr:nvGraphicFramePr>
        <xdr:cNvPr id="7169"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7170"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5" name="テキスト ボックス 4"/>
        <xdr:cNvSpPr txBox="1"/>
      </xdr:nvSpPr>
      <xdr:spPr>
        <a:xfrm>
          <a:off x="13026732" y="7608806"/>
          <a:ext cx="2411570" cy="677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7172"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7173"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174"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7175"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7176"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7177"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7178"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7179"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7180"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7181"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7182"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7183"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7184"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26" name="表題ボックス"/>
        <xdr:cNvSpPr>
          <a:spLocks noChangeArrowheads="1"/>
        </xdr:cNvSpPr>
      </xdr:nvSpPr>
      <xdr:spPr bwMode="auto">
        <a:xfrm>
          <a:off x="138544" y="138544"/>
          <a:ext cx="9490364" cy="645102"/>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8</a:t>
          </a:r>
          <a:r>
            <a:rPr lang="ja-JP" altLang="en-US" sz="2400" b="1" i="0" u="none" strike="noStrike" baseline="0">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7186"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平成</a:t>
          </a:r>
          <a:r>
            <a:rPr lang="en-US" altLang="ja-JP" sz="1600" b="1" i="0" u="none" strike="noStrike" baseline="0">
              <a:solidFill>
                <a:srgbClr val="000000"/>
              </a:solidFill>
              <a:latin typeface="ＭＳ ゴシック"/>
              <a:ea typeface="ＭＳ ゴシック"/>
            </a:rPr>
            <a:t>24</a:t>
          </a:r>
          <a:r>
            <a:rPr lang="ja-JP" altLang="en-US" sz="1600" b="1" i="0" u="none" strike="noStrike" baseline="0">
              <a:solidFill>
                <a:srgbClr val="000000"/>
              </a:solidFill>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7187"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7188"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7189"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13</xdr:col>
      <xdr:colOff>447675</xdr:colOff>
      <xdr:row>40</xdr:row>
      <xdr:rowOff>9525</xdr:rowOff>
    </xdr:from>
    <xdr:to>
      <xdr:col>17</xdr:col>
      <xdr:colOff>876300</xdr:colOff>
      <xdr:row>51</xdr:row>
      <xdr:rowOff>171450</xdr:rowOff>
    </xdr:to>
    <xdr:sp macro="" textlink="" fLocksText="0">
      <xdr:nvSpPr>
        <xdr:cNvPr id="7190" name="Text Box 22"/>
        <xdr:cNvSpPr txBox="1">
          <a:spLocks noChangeArrowheads="1"/>
        </xdr:cNvSpPr>
      </xdr:nvSpPr>
      <xdr:spPr bwMode="auto">
        <a:xfrm>
          <a:off x="13163550" y="7953375"/>
          <a:ext cx="4276725" cy="403860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ja-JP" sz="1400">
              <a:latin typeface="+mn-lt"/>
              <a:ea typeface="+mn-ea"/>
              <a:cs typeface="+mn-cs"/>
            </a:rPr>
            <a:t>・</a:t>
          </a:r>
          <a:r>
            <a:rPr lang="ja-JP" altLang="en-US" sz="1400">
              <a:latin typeface="+mn-lt"/>
              <a:ea typeface="+mn-ea"/>
              <a:cs typeface="+mn-cs"/>
            </a:rPr>
            <a:t>昨年度までの病院事業会計の独立行政法人化に伴い、地方債残高及びそれに見合う充当可能特定歳入が増加している。将来負担額の減少要因としては</a:t>
          </a:r>
          <a:r>
            <a:rPr lang="ja-JP" altLang="ja-JP" sz="1400">
              <a:latin typeface="+mn-lt"/>
              <a:ea typeface="+mn-ea"/>
              <a:cs typeface="+mn-cs"/>
            </a:rPr>
            <a:t>、土地開発公社先行取得用地買戻し等により債務負担行為に基づく支出予定額が</a:t>
          </a:r>
          <a:r>
            <a:rPr lang="ja-JP" altLang="en-US" sz="1400">
              <a:latin typeface="+mn-lt"/>
              <a:ea typeface="+mn-ea"/>
              <a:cs typeface="+mn-cs"/>
            </a:rPr>
            <a:t>減少したこと及び</a:t>
          </a:r>
          <a:r>
            <a:rPr lang="ja-JP" altLang="ja-JP" sz="1400">
              <a:latin typeface="+mn-lt"/>
              <a:ea typeface="+mn-ea"/>
              <a:cs typeface="+mn-cs"/>
            </a:rPr>
            <a:t>職員数減少により退職手当負担見込額がそれぞれ減少</a:t>
          </a:r>
          <a:r>
            <a:rPr lang="ja-JP" altLang="en-US" sz="1400">
              <a:latin typeface="+mn-lt"/>
              <a:ea typeface="+mn-ea"/>
              <a:cs typeface="+mn-cs"/>
            </a:rPr>
            <a:t>したことから</a:t>
          </a:r>
          <a:r>
            <a:rPr lang="ja-JP" altLang="ja-JP" sz="1400">
              <a:latin typeface="+mn-lt"/>
              <a:ea typeface="+mn-ea"/>
              <a:cs typeface="+mn-cs"/>
            </a:rPr>
            <a:t>比率の改善が進んでいる。今後は、合併特例債を財源とした大型事業の縮小により地方債現在高が減少し、さらなる比率の改善が見込まれる。</a:t>
          </a:r>
          <a:endParaRPr lang="ja-JP" altLang="en-US" sz="2400" b="0" i="0" u="none" strike="noStrike" baseline="0">
            <a:solidFill>
              <a:srgbClr val="000000"/>
            </a:solidFill>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O59"/>
  <sheetViews>
    <sheetView showGridLines="0" tabSelected="1" zoomScaleNormal="100" workbookViewId="0"/>
  </sheetViews>
  <sheetFormatPr defaultColWidth="0" defaultRowHeight="11.25" zeroHeight="1"/>
  <cols>
    <col min="1" max="11" width="2.125" style="136" customWidth="1"/>
    <col min="12" max="17" width="2.25" style="136" customWidth="1"/>
    <col min="18" max="119" width="2.125" style="136" customWidth="1"/>
    <col min="120" max="16384" width="0" style="136" hidden="1"/>
  </cols>
  <sheetData>
    <row r="1" spans="1:119" ht="33.200000000000003" customHeight="1">
      <c r="A1" s="134"/>
      <c r="B1" s="523" t="s">
        <v>140</v>
      </c>
      <c r="C1" s="523"/>
      <c r="D1" s="523"/>
      <c r="E1" s="523"/>
      <c r="F1" s="523"/>
      <c r="G1" s="523"/>
      <c r="H1" s="523"/>
      <c r="I1" s="523"/>
      <c r="J1" s="523"/>
      <c r="K1" s="523"/>
      <c r="L1" s="523"/>
      <c r="M1" s="523"/>
      <c r="N1" s="523"/>
      <c r="O1" s="523"/>
      <c r="P1" s="523"/>
      <c r="Q1" s="523"/>
      <c r="R1" s="523"/>
      <c r="S1" s="523"/>
      <c r="T1" s="523"/>
      <c r="U1" s="523"/>
      <c r="V1" s="523"/>
      <c r="W1" s="523"/>
      <c r="X1" s="523"/>
      <c r="Y1" s="523"/>
      <c r="Z1" s="523"/>
      <c r="AA1" s="523"/>
      <c r="AB1" s="523"/>
      <c r="AC1" s="523"/>
      <c r="AD1" s="523"/>
      <c r="AE1" s="523"/>
      <c r="AF1" s="523"/>
      <c r="AG1" s="523"/>
      <c r="AH1" s="523"/>
      <c r="AI1" s="523"/>
      <c r="AJ1" s="523"/>
      <c r="AK1" s="523"/>
      <c r="AL1" s="523"/>
      <c r="AM1" s="523"/>
      <c r="AN1" s="523"/>
      <c r="AO1" s="523"/>
      <c r="AP1" s="523"/>
      <c r="AQ1" s="523"/>
      <c r="AR1" s="523"/>
      <c r="AS1" s="523"/>
      <c r="AT1" s="523"/>
      <c r="AU1" s="523"/>
      <c r="AV1" s="523"/>
      <c r="AW1" s="523"/>
      <c r="AX1" s="523"/>
      <c r="AY1" s="523"/>
      <c r="AZ1" s="523"/>
      <c r="BA1" s="523"/>
      <c r="BB1" s="523"/>
      <c r="BC1" s="523"/>
      <c r="BD1" s="523"/>
      <c r="BE1" s="523"/>
      <c r="BF1" s="523"/>
      <c r="BG1" s="523"/>
      <c r="BH1" s="523"/>
      <c r="BI1" s="523"/>
      <c r="BJ1" s="523"/>
      <c r="BK1" s="523"/>
      <c r="BL1" s="523"/>
      <c r="BM1" s="523"/>
      <c r="BN1" s="523"/>
      <c r="BO1" s="523"/>
      <c r="BP1" s="523"/>
      <c r="BQ1" s="523"/>
      <c r="BR1" s="523"/>
      <c r="BS1" s="523"/>
      <c r="BT1" s="523"/>
      <c r="BU1" s="523"/>
      <c r="BV1" s="523"/>
      <c r="BW1" s="523"/>
      <c r="BX1" s="523"/>
      <c r="BY1" s="523"/>
      <c r="BZ1" s="523"/>
      <c r="CA1" s="523"/>
      <c r="CB1" s="523"/>
      <c r="CC1" s="523"/>
      <c r="CD1" s="523"/>
      <c r="CE1" s="523"/>
      <c r="CF1" s="523"/>
      <c r="CG1" s="523"/>
      <c r="CH1" s="523"/>
      <c r="CI1" s="523"/>
      <c r="CJ1" s="523"/>
      <c r="CK1" s="523"/>
      <c r="CL1" s="523"/>
      <c r="CM1" s="523"/>
      <c r="CN1" s="523"/>
      <c r="CO1" s="523"/>
      <c r="CP1" s="523"/>
      <c r="CQ1" s="523"/>
      <c r="CR1" s="523"/>
      <c r="CS1" s="523"/>
      <c r="CT1" s="523"/>
      <c r="CU1" s="523"/>
      <c r="CV1" s="523"/>
      <c r="CW1" s="523"/>
      <c r="CX1" s="523"/>
      <c r="CY1" s="523"/>
      <c r="CZ1" s="523"/>
      <c r="DA1" s="523"/>
      <c r="DB1" s="523"/>
      <c r="DC1" s="523"/>
      <c r="DD1" s="523"/>
      <c r="DE1" s="523"/>
      <c r="DF1" s="523"/>
      <c r="DG1" s="523"/>
      <c r="DH1" s="523"/>
      <c r="DI1" s="523"/>
      <c r="DJ1" s="135"/>
      <c r="DK1" s="135"/>
      <c r="DL1" s="135"/>
      <c r="DM1" s="135"/>
      <c r="DN1" s="135"/>
      <c r="DO1" s="135"/>
    </row>
    <row r="2" spans="1:119" ht="24.75" thickBot="1">
      <c r="A2" s="134"/>
      <c r="B2" s="137" t="s">
        <v>141</v>
      </c>
      <c r="C2" s="137"/>
      <c r="D2" s="138"/>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row>
    <row r="3" spans="1:119" ht="18.75" customHeight="1" thickBot="1">
      <c r="A3" s="135"/>
      <c r="B3" s="524" t="s">
        <v>142</v>
      </c>
      <c r="C3" s="525"/>
      <c r="D3" s="525"/>
      <c r="E3" s="526"/>
      <c r="F3" s="526"/>
      <c r="G3" s="526"/>
      <c r="H3" s="526"/>
      <c r="I3" s="526"/>
      <c r="J3" s="526"/>
      <c r="K3" s="526"/>
      <c r="L3" s="526" t="s">
        <v>143</v>
      </c>
      <c r="M3" s="526"/>
      <c r="N3" s="526"/>
      <c r="O3" s="526"/>
      <c r="P3" s="526"/>
      <c r="Q3" s="526"/>
      <c r="R3" s="532"/>
      <c r="S3" s="532"/>
      <c r="T3" s="532"/>
      <c r="U3" s="532"/>
      <c r="V3" s="533"/>
      <c r="W3" s="361" t="s">
        <v>144</v>
      </c>
      <c r="X3" s="362"/>
      <c r="Y3" s="362"/>
      <c r="Z3" s="362"/>
      <c r="AA3" s="362"/>
      <c r="AB3" s="525"/>
      <c r="AC3" s="532" t="s">
        <v>145</v>
      </c>
      <c r="AD3" s="362"/>
      <c r="AE3" s="362"/>
      <c r="AF3" s="362"/>
      <c r="AG3" s="362"/>
      <c r="AH3" s="362"/>
      <c r="AI3" s="362"/>
      <c r="AJ3" s="362"/>
      <c r="AK3" s="362"/>
      <c r="AL3" s="363"/>
      <c r="AM3" s="361" t="s">
        <v>146</v>
      </c>
      <c r="AN3" s="362"/>
      <c r="AO3" s="362"/>
      <c r="AP3" s="362"/>
      <c r="AQ3" s="362"/>
      <c r="AR3" s="362"/>
      <c r="AS3" s="362"/>
      <c r="AT3" s="362"/>
      <c r="AU3" s="362"/>
      <c r="AV3" s="362"/>
      <c r="AW3" s="362"/>
      <c r="AX3" s="363"/>
      <c r="AY3" s="355" t="s">
        <v>94</v>
      </c>
      <c r="AZ3" s="356"/>
      <c r="BA3" s="356"/>
      <c r="BB3" s="356"/>
      <c r="BC3" s="356"/>
      <c r="BD3" s="356"/>
      <c r="BE3" s="356"/>
      <c r="BF3" s="356"/>
      <c r="BG3" s="356"/>
      <c r="BH3" s="356"/>
      <c r="BI3" s="356"/>
      <c r="BJ3" s="356"/>
      <c r="BK3" s="356"/>
      <c r="BL3" s="356"/>
      <c r="BM3" s="538"/>
      <c r="BN3" s="361" t="s">
        <v>147</v>
      </c>
      <c r="BO3" s="362"/>
      <c r="BP3" s="362"/>
      <c r="BQ3" s="362"/>
      <c r="BR3" s="362"/>
      <c r="BS3" s="362"/>
      <c r="BT3" s="362"/>
      <c r="BU3" s="363"/>
      <c r="BV3" s="361" t="s">
        <v>148</v>
      </c>
      <c r="BW3" s="362"/>
      <c r="BX3" s="362"/>
      <c r="BY3" s="362"/>
      <c r="BZ3" s="362"/>
      <c r="CA3" s="362"/>
      <c r="CB3" s="362"/>
      <c r="CC3" s="363"/>
      <c r="CD3" s="355" t="s">
        <v>94</v>
      </c>
      <c r="CE3" s="356"/>
      <c r="CF3" s="356"/>
      <c r="CG3" s="356"/>
      <c r="CH3" s="356"/>
      <c r="CI3" s="356"/>
      <c r="CJ3" s="356"/>
      <c r="CK3" s="356"/>
      <c r="CL3" s="356"/>
      <c r="CM3" s="356"/>
      <c r="CN3" s="356"/>
      <c r="CO3" s="356"/>
      <c r="CP3" s="356"/>
      <c r="CQ3" s="356"/>
      <c r="CR3" s="356"/>
      <c r="CS3" s="538"/>
      <c r="CT3" s="361" t="s">
        <v>149</v>
      </c>
      <c r="CU3" s="362"/>
      <c r="CV3" s="362"/>
      <c r="CW3" s="362"/>
      <c r="CX3" s="362"/>
      <c r="CY3" s="362"/>
      <c r="CZ3" s="362"/>
      <c r="DA3" s="363"/>
      <c r="DB3" s="361" t="s">
        <v>150</v>
      </c>
      <c r="DC3" s="362"/>
      <c r="DD3" s="362"/>
      <c r="DE3" s="362"/>
      <c r="DF3" s="362"/>
      <c r="DG3" s="362"/>
      <c r="DH3" s="362"/>
      <c r="DI3" s="363"/>
      <c r="DJ3" s="134"/>
      <c r="DK3" s="134"/>
      <c r="DL3" s="134"/>
      <c r="DM3" s="134"/>
      <c r="DN3" s="134"/>
      <c r="DO3" s="134"/>
    </row>
    <row r="4" spans="1:119" ht="18.75" customHeight="1">
      <c r="A4" s="135"/>
      <c r="B4" s="527"/>
      <c r="C4" s="528"/>
      <c r="D4" s="528"/>
      <c r="E4" s="529"/>
      <c r="F4" s="529"/>
      <c r="G4" s="529"/>
      <c r="H4" s="529"/>
      <c r="I4" s="529"/>
      <c r="J4" s="529"/>
      <c r="K4" s="529"/>
      <c r="L4" s="529"/>
      <c r="M4" s="529"/>
      <c r="N4" s="529"/>
      <c r="O4" s="529"/>
      <c r="P4" s="529"/>
      <c r="Q4" s="529"/>
      <c r="R4" s="534"/>
      <c r="S4" s="534"/>
      <c r="T4" s="534"/>
      <c r="U4" s="534"/>
      <c r="V4" s="535"/>
      <c r="W4" s="364"/>
      <c r="X4" s="365"/>
      <c r="Y4" s="365"/>
      <c r="Z4" s="365"/>
      <c r="AA4" s="365"/>
      <c r="AB4" s="528"/>
      <c r="AC4" s="534"/>
      <c r="AD4" s="365"/>
      <c r="AE4" s="365"/>
      <c r="AF4" s="365"/>
      <c r="AG4" s="365"/>
      <c r="AH4" s="365"/>
      <c r="AI4" s="365"/>
      <c r="AJ4" s="365"/>
      <c r="AK4" s="365"/>
      <c r="AL4" s="366"/>
      <c r="AM4" s="513"/>
      <c r="AN4" s="441"/>
      <c r="AO4" s="441"/>
      <c r="AP4" s="441"/>
      <c r="AQ4" s="441"/>
      <c r="AR4" s="441"/>
      <c r="AS4" s="441"/>
      <c r="AT4" s="441"/>
      <c r="AU4" s="441"/>
      <c r="AV4" s="441"/>
      <c r="AW4" s="441"/>
      <c r="AX4" s="537"/>
      <c r="AY4" s="409" t="s">
        <v>151</v>
      </c>
      <c r="AZ4" s="410"/>
      <c r="BA4" s="410"/>
      <c r="BB4" s="410"/>
      <c r="BC4" s="410"/>
      <c r="BD4" s="410"/>
      <c r="BE4" s="410"/>
      <c r="BF4" s="410"/>
      <c r="BG4" s="410"/>
      <c r="BH4" s="410"/>
      <c r="BI4" s="410"/>
      <c r="BJ4" s="410"/>
      <c r="BK4" s="410"/>
      <c r="BL4" s="410"/>
      <c r="BM4" s="411"/>
      <c r="BN4" s="421">
        <v>20448631</v>
      </c>
      <c r="BO4" s="422"/>
      <c r="BP4" s="422"/>
      <c r="BQ4" s="422"/>
      <c r="BR4" s="422"/>
      <c r="BS4" s="422"/>
      <c r="BT4" s="422"/>
      <c r="BU4" s="423"/>
      <c r="BV4" s="421">
        <v>20128999</v>
      </c>
      <c r="BW4" s="422"/>
      <c r="BX4" s="422"/>
      <c r="BY4" s="422"/>
      <c r="BZ4" s="422"/>
      <c r="CA4" s="422"/>
      <c r="CB4" s="422"/>
      <c r="CC4" s="423"/>
      <c r="CD4" s="542" t="s">
        <v>152</v>
      </c>
      <c r="CE4" s="543"/>
      <c r="CF4" s="543"/>
      <c r="CG4" s="543"/>
      <c r="CH4" s="543"/>
      <c r="CI4" s="543"/>
      <c r="CJ4" s="543"/>
      <c r="CK4" s="543"/>
      <c r="CL4" s="543"/>
      <c r="CM4" s="543"/>
      <c r="CN4" s="543"/>
      <c r="CO4" s="543"/>
      <c r="CP4" s="543"/>
      <c r="CQ4" s="543"/>
      <c r="CR4" s="543"/>
      <c r="CS4" s="544"/>
      <c r="CT4" s="539">
        <v>3.8</v>
      </c>
      <c r="CU4" s="540"/>
      <c r="CV4" s="540"/>
      <c r="CW4" s="540"/>
      <c r="CX4" s="540"/>
      <c r="CY4" s="540"/>
      <c r="CZ4" s="540"/>
      <c r="DA4" s="541"/>
      <c r="DB4" s="539">
        <v>4.9000000000000004</v>
      </c>
      <c r="DC4" s="540"/>
      <c r="DD4" s="540"/>
      <c r="DE4" s="540"/>
      <c r="DF4" s="540"/>
      <c r="DG4" s="540"/>
      <c r="DH4" s="540"/>
      <c r="DI4" s="541"/>
      <c r="DJ4" s="134"/>
      <c r="DK4" s="134"/>
      <c r="DL4" s="134"/>
      <c r="DM4" s="134"/>
      <c r="DN4" s="134"/>
      <c r="DO4" s="134"/>
    </row>
    <row r="5" spans="1:119" ht="18.75" customHeight="1">
      <c r="A5" s="135"/>
      <c r="B5" s="530"/>
      <c r="C5" s="442"/>
      <c r="D5" s="442"/>
      <c r="E5" s="531"/>
      <c r="F5" s="531"/>
      <c r="G5" s="531"/>
      <c r="H5" s="531"/>
      <c r="I5" s="531"/>
      <c r="J5" s="531"/>
      <c r="K5" s="531"/>
      <c r="L5" s="531"/>
      <c r="M5" s="531"/>
      <c r="N5" s="531"/>
      <c r="O5" s="531"/>
      <c r="P5" s="531"/>
      <c r="Q5" s="531"/>
      <c r="R5" s="440"/>
      <c r="S5" s="440"/>
      <c r="T5" s="440"/>
      <c r="U5" s="440"/>
      <c r="V5" s="536"/>
      <c r="W5" s="513"/>
      <c r="X5" s="441"/>
      <c r="Y5" s="441"/>
      <c r="Z5" s="441"/>
      <c r="AA5" s="441"/>
      <c r="AB5" s="442"/>
      <c r="AC5" s="440"/>
      <c r="AD5" s="441"/>
      <c r="AE5" s="441"/>
      <c r="AF5" s="441"/>
      <c r="AG5" s="441"/>
      <c r="AH5" s="441"/>
      <c r="AI5" s="441"/>
      <c r="AJ5" s="441"/>
      <c r="AK5" s="441"/>
      <c r="AL5" s="537"/>
      <c r="AM5" s="374" t="s">
        <v>153</v>
      </c>
      <c r="AN5" s="375"/>
      <c r="AO5" s="375"/>
      <c r="AP5" s="375"/>
      <c r="AQ5" s="375"/>
      <c r="AR5" s="375"/>
      <c r="AS5" s="375"/>
      <c r="AT5" s="376"/>
      <c r="AU5" s="370" t="s">
        <v>154</v>
      </c>
      <c r="AV5" s="368"/>
      <c r="AW5" s="368"/>
      <c r="AX5" s="368"/>
      <c r="AY5" s="371" t="s">
        <v>155</v>
      </c>
      <c r="AZ5" s="372"/>
      <c r="BA5" s="372"/>
      <c r="BB5" s="372"/>
      <c r="BC5" s="372"/>
      <c r="BD5" s="372"/>
      <c r="BE5" s="372"/>
      <c r="BF5" s="372"/>
      <c r="BG5" s="372"/>
      <c r="BH5" s="372"/>
      <c r="BI5" s="372"/>
      <c r="BJ5" s="372"/>
      <c r="BK5" s="372"/>
      <c r="BL5" s="372"/>
      <c r="BM5" s="373"/>
      <c r="BN5" s="350">
        <v>19892116</v>
      </c>
      <c r="BO5" s="351"/>
      <c r="BP5" s="351"/>
      <c r="BQ5" s="351"/>
      <c r="BR5" s="351"/>
      <c r="BS5" s="351"/>
      <c r="BT5" s="351"/>
      <c r="BU5" s="352"/>
      <c r="BV5" s="350">
        <v>19499554</v>
      </c>
      <c r="BW5" s="351"/>
      <c r="BX5" s="351"/>
      <c r="BY5" s="351"/>
      <c r="BZ5" s="351"/>
      <c r="CA5" s="351"/>
      <c r="CB5" s="351"/>
      <c r="CC5" s="352"/>
      <c r="CD5" s="402" t="s">
        <v>156</v>
      </c>
      <c r="CE5" s="403"/>
      <c r="CF5" s="403"/>
      <c r="CG5" s="403"/>
      <c r="CH5" s="403"/>
      <c r="CI5" s="403"/>
      <c r="CJ5" s="403"/>
      <c r="CK5" s="403"/>
      <c r="CL5" s="403"/>
      <c r="CM5" s="403"/>
      <c r="CN5" s="403"/>
      <c r="CO5" s="403"/>
      <c r="CP5" s="403"/>
      <c r="CQ5" s="403"/>
      <c r="CR5" s="403"/>
      <c r="CS5" s="404"/>
      <c r="CT5" s="347">
        <v>94.4</v>
      </c>
      <c r="CU5" s="348"/>
      <c r="CV5" s="348"/>
      <c r="CW5" s="348"/>
      <c r="CX5" s="348"/>
      <c r="CY5" s="348"/>
      <c r="CZ5" s="348"/>
      <c r="DA5" s="349"/>
      <c r="DB5" s="347">
        <v>92.6</v>
      </c>
      <c r="DC5" s="348"/>
      <c r="DD5" s="348"/>
      <c r="DE5" s="348"/>
      <c r="DF5" s="348"/>
      <c r="DG5" s="348"/>
      <c r="DH5" s="348"/>
      <c r="DI5" s="349"/>
      <c r="DJ5" s="134"/>
      <c r="DK5" s="134"/>
      <c r="DL5" s="134"/>
      <c r="DM5" s="134"/>
      <c r="DN5" s="134"/>
      <c r="DO5" s="134"/>
    </row>
    <row r="6" spans="1:119" ht="18.75" customHeight="1">
      <c r="A6" s="135"/>
      <c r="B6" s="561" t="s">
        <v>157</v>
      </c>
      <c r="C6" s="439"/>
      <c r="D6" s="439"/>
      <c r="E6" s="548"/>
      <c r="F6" s="548"/>
      <c r="G6" s="548"/>
      <c r="H6" s="548"/>
      <c r="I6" s="548"/>
      <c r="J6" s="548"/>
      <c r="K6" s="548"/>
      <c r="L6" s="548" t="s">
        <v>158</v>
      </c>
      <c r="M6" s="548"/>
      <c r="N6" s="548"/>
      <c r="O6" s="548"/>
      <c r="P6" s="548"/>
      <c r="Q6" s="548"/>
      <c r="R6" s="468"/>
      <c r="S6" s="468"/>
      <c r="T6" s="468"/>
      <c r="U6" s="468"/>
      <c r="V6" s="549"/>
      <c r="W6" s="505" t="s">
        <v>159</v>
      </c>
      <c r="X6" s="438"/>
      <c r="Y6" s="438"/>
      <c r="Z6" s="438"/>
      <c r="AA6" s="438"/>
      <c r="AB6" s="439"/>
      <c r="AC6" s="553" t="s">
        <v>160</v>
      </c>
      <c r="AD6" s="554"/>
      <c r="AE6" s="554"/>
      <c r="AF6" s="554"/>
      <c r="AG6" s="554"/>
      <c r="AH6" s="554"/>
      <c r="AI6" s="554"/>
      <c r="AJ6" s="554"/>
      <c r="AK6" s="554"/>
      <c r="AL6" s="555"/>
      <c r="AM6" s="374" t="s">
        <v>161</v>
      </c>
      <c r="AN6" s="375"/>
      <c r="AO6" s="375"/>
      <c r="AP6" s="375"/>
      <c r="AQ6" s="375"/>
      <c r="AR6" s="375"/>
      <c r="AS6" s="375"/>
      <c r="AT6" s="376"/>
      <c r="AU6" s="370" t="s">
        <v>162</v>
      </c>
      <c r="AV6" s="368"/>
      <c r="AW6" s="368"/>
      <c r="AX6" s="368"/>
      <c r="AY6" s="371" t="s">
        <v>163</v>
      </c>
      <c r="AZ6" s="372"/>
      <c r="BA6" s="372"/>
      <c r="BB6" s="372"/>
      <c r="BC6" s="372"/>
      <c r="BD6" s="372"/>
      <c r="BE6" s="372"/>
      <c r="BF6" s="372"/>
      <c r="BG6" s="372"/>
      <c r="BH6" s="372"/>
      <c r="BI6" s="372"/>
      <c r="BJ6" s="372"/>
      <c r="BK6" s="372"/>
      <c r="BL6" s="372"/>
      <c r="BM6" s="373"/>
      <c r="BN6" s="350">
        <v>556515</v>
      </c>
      <c r="BO6" s="351"/>
      <c r="BP6" s="351"/>
      <c r="BQ6" s="351"/>
      <c r="BR6" s="351"/>
      <c r="BS6" s="351"/>
      <c r="BT6" s="351"/>
      <c r="BU6" s="352"/>
      <c r="BV6" s="350">
        <v>629445</v>
      </c>
      <c r="BW6" s="351"/>
      <c r="BX6" s="351"/>
      <c r="BY6" s="351"/>
      <c r="BZ6" s="351"/>
      <c r="CA6" s="351"/>
      <c r="CB6" s="351"/>
      <c r="CC6" s="352"/>
      <c r="CD6" s="402" t="s">
        <v>164</v>
      </c>
      <c r="CE6" s="403"/>
      <c r="CF6" s="403"/>
      <c r="CG6" s="403"/>
      <c r="CH6" s="403"/>
      <c r="CI6" s="403"/>
      <c r="CJ6" s="403"/>
      <c r="CK6" s="403"/>
      <c r="CL6" s="403"/>
      <c r="CM6" s="403"/>
      <c r="CN6" s="403"/>
      <c r="CO6" s="403"/>
      <c r="CP6" s="403"/>
      <c r="CQ6" s="403"/>
      <c r="CR6" s="403"/>
      <c r="CS6" s="404"/>
      <c r="CT6" s="545">
        <v>102.9</v>
      </c>
      <c r="CU6" s="546"/>
      <c r="CV6" s="546"/>
      <c r="CW6" s="546"/>
      <c r="CX6" s="546"/>
      <c r="CY6" s="546"/>
      <c r="CZ6" s="546"/>
      <c r="DA6" s="547"/>
      <c r="DB6" s="545">
        <v>100.6</v>
      </c>
      <c r="DC6" s="546"/>
      <c r="DD6" s="546"/>
      <c r="DE6" s="546"/>
      <c r="DF6" s="546"/>
      <c r="DG6" s="546"/>
      <c r="DH6" s="546"/>
      <c r="DI6" s="547"/>
      <c r="DJ6" s="134"/>
      <c r="DK6" s="134"/>
      <c r="DL6" s="134"/>
      <c r="DM6" s="134"/>
      <c r="DN6" s="134"/>
      <c r="DO6" s="134"/>
    </row>
    <row r="7" spans="1:119" ht="18.75" customHeight="1">
      <c r="A7" s="135"/>
      <c r="B7" s="527"/>
      <c r="C7" s="528"/>
      <c r="D7" s="528"/>
      <c r="E7" s="529"/>
      <c r="F7" s="529"/>
      <c r="G7" s="529"/>
      <c r="H7" s="529"/>
      <c r="I7" s="529"/>
      <c r="J7" s="529"/>
      <c r="K7" s="529"/>
      <c r="L7" s="529"/>
      <c r="M7" s="529"/>
      <c r="N7" s="529"/>
      <c r="O7" s="529"/>
      <c r="P7" s="529"/>
      <c r="Q7" s="529"/>
      <c r="R7" s="534"/>
      <c r="S7" s="534"/>
      <c r="T7" s="534"/>
      <c r="U7" s="534"/>
      <c r="V7" s="535"/>
      <c r="W7" s="364"/>
      <c r="X7" s="365"/>
      <c r="Y7" s="365"/>
      <c r="Z7" s="365"/>
      <c r="AA7" s="365"/>
      <c r="AB7" s="528"/>
      <c r="AC7" s="556"/>
      <c r="AD7" s="408"/>
      <c r="AE7" s="408"/>
      <c r="AF7" s="408"/>
      <c r="AG7" s="408"/>
      <c r="AH7" s="408"/>
      <c r="AI7" s="408"/>
      <c r="AJ7" s="408"/>
      <c r="AK7" s="408"/>
      <c r="AL7" s="557"/>
      <c r="AM7" s="374" t="s">
        <v>165</v>
      </c>
      <c r="AN7" s="375"/>
      <c r="AO7" s="375"/>
      <c r="AP7" s="375"/>
      <c r="AQ7" s="375"/>
      <c r="AR7" s="375"/>
      <c r="AS7" s="375"/>
      <c r="AT7" s="376"/>
      <c r="AU7" s="370" t="s">
        <v>166</v>
      </c>
      <c r="AV7" s="368"/>
      <c r="AW7" s="368"/>
      <c r="AX7" s="368"/>
      <c r="AY7" s="371" t="s">
        <v>167</v>
      </c>
      <c r="AZ7" s="372"/>
      <c r="BA7" s="372"/>
      <c r="BB7" s="372"/>
      <c r="BC7" s="372"/>
      <c r="BD7" s="372"/>
      <c r="BE7" s="372"/>
      <c r="BF7" s="372"/>
      <c r="BG7" s="372"/>
      <c r="BH7" s="372"/>
      <c r="BI7" s="372"/>
      <c r="BJ7" s="372"/>
      <c r="BK7" s="372"/>
      <c r="BL7" s="372"/>
      <c r="BM7" s="373"/>
      <c r="BN7" s="350">
        <v>109283</v>
      </c>
      <c r="BO7" s="351"/>
      <c r="BP7" s="351"/>
      <c r="BQ7" s="351"/>
      <c r="BR7" s="351"/>
      <c r="BS7" s="351"/>
      <c r="BT7" s="351"/>
      <c r="BU7" s="352"/>
      <c r="BV7" s="350">
        <v>51522</v>
      </c>
      <c r="BW7" s="351"/>
      <c r="BX7" s="351"/>
      <c r="BY7" s="351"/>
      <c r="BZ7" s="351"/>
      <c r="CA7" s="351"/>
      <c r="CB7" s="351"/>
      <c r="CC7" s="352"/>
      <c r="CD7" s="402" t="s">
        <v>168</v>
      </c>
      <c r="CE7" s="403"/>
      <c r="CF7" s="403"/>
      <c r="CG7" s="403"/>
      <c r="CH7" s="403"/>
      <c r="CI7" s="403"/>
      <c r="CJ7" s="403"/>
      <c r="CK7" s="403"/>
      <c r="CL7" s="403"/>
      <c r="CM7" s="403"/>
      <c r="CN7" s="403"/>
      <c r="CO7" s="403"/>
      <c r="CP7" s="403"/>
      <c r="CQ7" s="403"/>
      <c r="CR7" s="403"/>
      <c r="CS7" s="404"/>
      <c r="CT7" s="350">
        <v>11718522</v>
      </c>
      <c r="CU7" s="351"/>
      <c r="CV7" s="351"/>
      <c r="CW7" s="351"/>
      <c r="CX7" s="351"/>
      <c r="CY7" s="351"/>
      <c r="CZ7" s="351"/>
      <c r="DA7" s="352"/>
      <c r="DB7" s="350">
        <v>11719805</v>
      </c>
      <c r="DC7" s="351"/>
      <c r="DD7" s="351"/>
      <c r="DE7" s="351"/>
      <c r="DF7" s="351"/>
      <c r="DG7" s="351"/>
      <c r="DH7" s="351"/>
      <c r="DI7" s="352"/>
      <c r="DJ7" s="134"/>
      <c r="DK7" s="134"/>
      <c r="DL7" s="134"/>
      <c r="DM7" s="134"/>
      <c r="DN7" s="134"/>
      <c r="DO7" s="134"/>
    </row>
    <row r="8" spans="1:119" ht="18.75" customHeight="1" thickBot="1">
      <c r="A8" s="135"/>
      <c r="B8" s="562"/>
      <c r="C8" s="506"/>
      <c r="D8" s="506"/>
      <c r="E8" s="550"/>
      <c r="F8" s="550"/>
      <c r="G8" s="550"/>
      <c r="H8" s="550"/>
      <c r="I8" s="550"/>
      <c r="J8" s="550"/>
      <c r="K8" s="550"/>
      <c r="L8" s="550"/>
      <c r="M8" s="550"/>
      <c r="N8" s="550"/>
      <c r="O8" s="550"/>
      <c r="P8" s="550"/>
      <c r="Q8" s="550"/>
      <c r="R8" s="551"/>
      <c r="S8" s="551"/>
      <c r="T8" s="551"/>
      <c r="U8" s="551"/>
      <c r="V8" s="552"/>
      <c r="W8" s="474"/>
      <c r="X8" s="475"/>
      <c r="Y8" s="475"/>
      <c r="Z8" s="475"/>
      <c r="AA8" s="475"/>
      <c r="AB8" s="506"/>
      <c r="AC8" s="558"/>
      <c r="AD8" s="559"/>
      <c r="AE8" s="559"/>
      <c r="AF8" s="559"/>
      <c r="AG8" s="559"/>
      <c r="AH8" s="559"/>
      <c r="AI8" s="559"/>
      <c r="AJ8" s="559"/>
      <c r="AK8" s="559"/>
      <c r="AL8" s="560"/>
      <c r="AM8" s="374" t="s">
        <v>169</v>
      </c>
      <c r="AN8" s="375"/>
      <c r="AO8" s="375"/>
      <c r="AP8" s="375"/>
      <c r="AQ8" s="375"/>
      <c r="AR8" s="375"/>
      <c r="AS8" s="375"/>
      <c r="AT8" s="376"/>
      <c r="AU8" s="370" t="s">
        <v>166</v>
      </c>
      <c r="AV8" s="368"/>
      <c r="AW8" s="368"/>
      <c r="AX8" s="368"/>
      <c r="AY8" s="371" t="s">
        <v>170</v>
      </c>
      <c r="AZ8" s="372"/>
      <c r="BA8" s="372"/>
      <c r="BB8" s="372"/>
      <c r="BC8" s="372"/>
      <c r="BD8" s="372"/>
      <c r="BE8" s="372"/>
      <c r="BF8" s="372"/>
      <c r="BG8" s="372"/>
      <c r="BH8" s="372"/>
      <c r="BI8" s="372"/>
      <c r="BJ8" s="372"/>
      <c r="BK8" s="372"/>
      <c r="BL8" s="372"/>
      <c r="BM8" s="373"/>
      <c r="BN8" s="350">
        <v>447232</v>
      </c>
      <c r="BO8" s="351"/>
      <c r="BP8" s="351"/>
      <c r="BQ8" s="351"/>
      <c r="BR8" s="351"/>
      <c r="BS8" s="351"/>
      <c r="BT8" s="351"/>
      <c r="BU8" s="352"/>
      <c r="BV8" s="350">
        <v>577923</v>
      </c>
      <c r="BW8" s="351"/>
      <c r="BX8" s="351"/>
      <c r="BY8" s="351"/>
      <c r="BZ8" s="351"/>
      <c r="CA8" s="351"/>
      <c r="CB8" s="351"/>
      <c r="CC8" s="352"/>
      <c r="CD8" s="402" t="s">
        <v>171</v>
      </c>
      <c r="CE8" s="403"/>
      <c r="CF8" s="403"/>
      <c r="CG8" s="403"/>
      <c r="CH8" s="403"/>
      <c r="CI8" s="403"/>
      <c r="CJ8" s="403"/>
      <c r="CK8" s="403"/>
      <c r="CL8" s="403"/>
      <c r="CM8" s="403"/>
      <c r="CN8" s="403"/>
      <c r="CO8" s="403"/>
      <c r="CP8" s="403"/>
      <c r="CQ8" s="403"/>
      <c r="CR8" s="403"/>
      <c r="CS8" s="404"/>
      <c r="CT8" s="405">
        <v>0.48</v>
      </c>
      <c r="CU8" s="406"/>
      <c r="CV8" s="406"/>
      <c r="CW8" s="406"/>
      <c r="CX8" s="406"/>
      <c r="CY8" s="406"/>
      <c r="CZ8" s="406"/>
      <c r="DA8" s="407"/>
      <c r="DB8" s="405">
        <v>0.51</v>
      </c>
      <c r="DC8" s="406"/>
      <c r="DD8" s="406"/>
      <c r="DE8" s="406"/>
      <c r="DF8" s="406"/>
      <c r="DG8" s="406"/>
      <c r="DH8" s="406"/>
      <c r="DI8" s="407"/>
      <c r="DJ8" s="134"/>
      <c r="DK8" s="134"/>
      <c r="DL8" s="134"/>
      <c r="DM8" s="134"/>
      <c r="DN8" s="134"/>
      <c r="DO8" s="134"/>
    </row>
    <row r="9" spans="1:119" ht="18.75" customHeight="1" thickBot="1">
      <c r="A9" s="135"/>
      <c r="B9" s="355" t="s">
        <v>172</v>
      </c>
      <c r="C9" s="356"/>
      <c r="D9" s="356"/>
      <c r="E9" s="356"/>
      <c r="F9" s="356"/>
      <c r="G9" s="356"/>
      <c r="H9" s="356"/>
      <c r="I9" s="356"/>
      <c r="J9" s="356"/>
      <c r="K9" s="357"/>
      <c r="L9" s="358" t="s">
        <v>173</v>
      </c>
      <c r="M9" s="359"/>
      <c r="N9" s="359"/>
      <c r="O9" s="359"/>
      <c r="P9" s="359"/>
      <c r="Q9" s="360"/>
      <c r="R9" s="377">
        <v>42563</v>
      </c>
      <c r="S9" s="378"/>
      <c r="T9" s="378"/>
      <c r="U9" s="378"/>
      <c r="V9" s="379"/>
      <c r="W9" s="361" t="s">
        <v>174</v>
      </c>
      <c r="X9" s="362"/>
      <c r="Y9" s="362"/>
      <c r="Z9" s="362"/>
      <c r="AA9" s="362"/>
      <c r="AB9" s="362"/>
      <c r="AC9" s="362"/>
      <c r="AD9" s="362"/>
      <c r="AE9" s="362"/>
      <c r="AF9" s="362"/>
      <c r="AG9" s="362"/>
      <c r="AH9" s="362"/>
      <c r="AI9" s="362"/>
      <c r="AJ9" s="362"/>
      <c r="AK9" s="362"/>
      <c r="AL9" s="363"/>
      <c r="AM9" s="374" t="s">
        <v>175</v>
      </c>
      <c r="AN9" s="375"/>
      <c r="AO9" s="375"/>
      <c r="AP9" s="375"/>
      <c r="AQ9" s="375"/>
      <c r="AR9" s="375"/>
      <c r="AS9" s="375"/>
      <c r="AT9" s="376"/>
      <c r="AU9" s="370" t="s">
        <v>176</v>
      </c>
      <c r="AV9" s="368"/>
      <c r="AW9" s="368"/>
      <c r="AX9" s="368"/>
      <c r="AY9" s="371" t="s">
        <v>177</v>
      </c>
      <c r="AZ9" s="372"/>
      <c r="BA9" s="372"/>
      <c r="BB9" s="372"/>
      <c r="BC9" s="372"/>
      <c r="BD9" s="372"/>
      <c r="BE9" s="372"/>
      <c r="BF9" s="372"/>
      <c r="BG9" s="372"/>
      <c r="BH9" s="372"/>
      <c r="BI9" s="372"/>
      <c r="BJ9" s="372"/>
      <c r="BK9" s="372"/>
      <c r="BL9" s="372"/>
      <c r="BM9" s="373"/>
      <c r="BN9" s="350">
        <v>-130691</v>
      </c>
      <c r="BO9" s="351"/>
      <c r="BP9" s="351"/>
      <c r="BQ9" s="351"/>
      <c r="BR9" s="351"/>
      <c r="BS9" s="351"/>
      <c r="BT9" s="351"/>
      <c r="BU9" s="352"/>
      <c r="BV9" s="350">
        <v>62409</v>
      </c>
      <c r="BW9" s="351"/>
      <c r="BX9" s="351"/>
      <c r="BY9" s="351"/>
      <c r="BZ9" s="351"/>
      <c r="CA9" s="351"/>
      <c r="CB9" s="351"/>
      <c r="CC9" s="352"/>
      <c r="CD9" s="402" t="s">
        <v>178</v>
      </c>
      <c r="CE9" s="403"/>
      <c r="CF9" s="403"/>
      <c r="CG9" s="403"/>
      <c r="CH9" s="403"/>
      <c r="CI9" s="403"/>
      <c r="CJ9" s="403"/>
      <c r="CK9" s="403"/>
      <c r="CL9" s="403"/>
      <c r="CM9" s="403"/>
      <c r="CN9" s="403"/>
      <c r="CO9" s="403"/>
      <c r="CP9" s="403"/>
      <c r="CQ9" s="403"/>
      <c r="CR9" s="403"/>
      <c r="CS9" s="404"/>
      <c r="CT9" s="347">
        <v>19.7</v>
      </c>
      <c r="CU9" s="348"/>
      <c r="CV9" s="348"/>
      <c r="CW9" s="348"/>
      <c r="CX9" s="348"/>
      <c r="CY9" s="348"/>
      <c r="CZ9" s="348"/>
      <c r="DA9" s="349"/>
      <c r="DB9" s="347">
        <v>21.4</v>
      </c>
      <c r="DC9" s="348"/>
      <c r="DD9" s="348"/>
      <c r="DE9" s="348"/>
      <c r="DF9" s="348"/>
      <c r="DG9" s="348"/>
      <c r="DH9" s="348"/>
      <c r="DI9" s="349"/>
      <c r="DJ9" s="134"/>
      <c r="DK9" s="134"/>
      <c r="DL9" s="134"/>
      <c r="DM9" s="134"/>
      <c r="DN9" s="134"/>
      <c r="DO9" s="134"/>
    </row>
    <row r="10" spans="1:119" ht="18.75" customHeight="1" thickBot="1">
      <c r="A10" s="135"/>
      <c r="B10" s="355"/>
      <c r="C10" s="356"/>
      <c r="D10" s="356"/>
      <c r="E10" s="356"/>
      <c r="F10" s="356"/>
      <c r="G10" s="356"/>
      <c r="H10" s="356"/>
      <c r="I10" s="356"/>
      <c r="J10" s="356"/>
      <c r="K10" s="357"/>
      <c r="L10" s="380" t="s">
        <v>179</v>
      </c>
      <c r="M10" s="375"/>
      <c r="N10" s="375"/>
      <c r="O10" s="375"/>
      <c r="P10" s="375"/>
      <c r="Q10" s="376"/>
      <c r="R10" s="381">
        <v>45188</v>
      </c>
      <c r="S10" s="382"/>
      <c r="T10" s="382"/>
      <c r="U10" s="382"/>
      <c r="V10" s="383"/>
      <c r="W10" s="364"/>
      <c r="X10" s="365"/>
      <c r="Y10" s="365"/>
      <c r="Z10" s="365"/>
      <c r="AA10" s="365"/>
      <c r="AB10" s="365"/>
      <c r="AC10" s="365"/>
      <c r="AD10" s="365"/>
      <c r="AE10" s="365"/>
      <c r="AF10" s="365"/>
      <c r="AG10" s="365"/>
      <c r="AH10" s="365"/>
      <c r="AI10" s="365"/>
      <c r="AJ10" s="365"/>
      <c r="AK10" s="365"/>
      <c r="AL10" s="366"/>
      <c r="AM10" s="374" t="s">
        <v>180</v>
      </c>
      <c r="AN10" s="375"/>
      <c r="AO10" s="375"/>
      <c r="AP10" s="375"/>
      <c r="AQ10" s="375"/>
      <c r="AR10" s="375"/>
      <c r="AS10" s="375"/>
      <c r="AT10" s="376"/>
      <c r="AU10" s="370" t="s">
        <v>181</v>
      </c>
      <c r="AV10" s="368"/>
      <c r="AW10" s="368"/>
      <c r="AX10" s="368"/>
      <c r="AY10" s="371" t="s">
        <v>182</v>
      </c>
      <c r="AZ10" s="372"/>
      <c r="BA10" s="372"/>
      <c r="BB10" s="372"/>
      <c r="BC10" s="372"/>
      <c r="BD10" s="372"/>
      <c r="BE10" s="372"/>
      <c r="BF10" s="372"/>
      <c r="BG10" s="372"/>
      <c r="BH10" s="372"/>
      <c r="BI10" s="372"/>
      <c r="BJ10" s="372"/>
      <c r="BK10" s="372"/>
      <c r="BL10" s="372"/>
      <c r="BM10" s="373"/>
      <c r="BN10" s="350">
        <v>1941</v>
      </c>
      <c r="BO10" s="351"/>
      <c r="BP10" s="351"/>
      <c r="BQ10" s="351"/>
      <c r="BR10" s="351"/>
      <c r="BS10" s="351"/>
      <c r="BT10" s="351"/>
      <c r="BU10" s="352"/>
      <c r="BV10" s="350">
        <v>39875</v>
      </c>
      <c r="BW10" s="351"/>
      <c r="BX10" s="351"/>
      <c r="BY10" s="351"/>
      <c r="BZ10" s="351"/>
      <c r="CA10" s="351"/>
      <c r="CB10" s="351"/>
      <c r="CC10" s="352"/>
      <c r="CD10" s="142" t="s">
        <v>183</v>
      </c>
      <c r="CE10" s="143"/>
      <c r="CF10" s="143"/>
      <c r="CG10" s="143"/>
      <c r="CH10" s="143"/>
      <c r="CI10" s="143"/>
      <c r="CJ10" s="143"/>
      <c r="CK10" s="143"/>
      <c r="CL10" s="143"/>
      <c r="CM10" s="143"/>
      <c r="CN10" s="143"/>
      <c r="CO10" s="143"/>
      <c r="CP10" s="143"/>
      <c r="CQ10" s="143"/>
      <c r="CR10" s="143"/>
      <c r="CS10" s="144"/>
      <c r="CT10" s="148"/>
      <c r="CU10" s="149"/>
      <c r="CV10" s="149"/>
      <c r="CW10" s="149"/>
      <c r="CX10" s="149"/>
      <c r="CY10" s="149"/>
      <c r="CZ10" s="149"/>
      <c r="DA10" s="150"/>
      <c r="DB10" s="148"/>
      <c r="DC10" s="149"/>
      <c r="DD10" s="149"/>
      <c r="DE10" s="149"/>
      <c r="DF10" s="149"/>
      <c r="DG10" s="149"/>
      <c r="DH10" s="149"/>
      <c r="DI10" s="150"/>
      <c r="DJ10" s="134"/>
      <c r="DK10" s="134"/>
      <c r="DL10" s="134"/>
      <c r="DM10" s="134"/>
      <c r="DN10" s="134"/>
      <c r="DO10" s="134"/>
    </row>
    <row r="11" spans="1:119" ht="18.75" customHeight="1" thickBot="1">
      <c r="A11" s="135"/>
      <c r="B11" s="355"/>
      <c r="C11" s="356"/>
      <c r="D11" s="356"/>
      <c r="E11" s="356"/>
      <c r="F11" s="356"/>
      <c r="G11" s="356"/>
      <c r="H11" s="356"/>
      <c r="I11" s="356"/>
      <c r="J11" s="356"/>
      <c r="K11" s="357"/>
      <c r="L11" s="384" t="s">
        <v>184</v>
      </c>
      <c r="M11" s="385"/>
      <c r="N11" s="385"/>
      <c r="O11" s="385"/>
      <c r="P11" s="385"/>
      <c r="Q11" s="386"/>
      <c r="R11" s="387" t="s">
        <v>185</v>
      </c>
      <c r="S11" s="388"/>
      <c r="T11" s="388"/>
      <c r="U11" s="388"/>
      <c r="V11" s="389"/>
      <c r="W11" s="364"/>
      <c r="X11" s="365"/>
      <c r="Y11" s="365"/>
      <c r="Z11" s="365"/>
      <c r="AA11" s="365"/>
      <c r="AB11" s="365"/>
      <c r="AC11" s="365"/>
      <c r="AD11" s="365"/>
      <c r="AE11" s="365"/>
      <c r="AF11" s="365"/>
      <c r="AG11" s="365"/>
      <c r="AH11" s="365"/>
      <c r="AI11" s="365"/>
      <c r="AJ11" s="365"/>
      <c r="AK11" s="365"/>
      <c r="AL11" s="366"/>
      <c r="AM11" s="374" t="s">
        <v>186</v>
      </c>
      <c r="AN11" s="375"/>
      <c r="AO11" s="375"/>
      <c r="AP11" s="375"/>
      <c r="AQ11" s="375"/>
      <c r="AR11" s="375"/>
      <c r="AS11" s="375"/>
      <c r="AT11" s="376"/>
      <c r="AU11" s="370" t="s">
        <v>181</v>
      </c>
      <c r="AV11" s="368"/>
      <c r="AW11" s="368"/>
      <c r="AX11" s="368"/>
      <c r="AY11" s="371" t="s">
        <v>187</v>
      </c>
      <c r="AZ11" s="372"/>
      <c r="BA11" s="372"/>
      <c r="BB11" s="372"/>
      <c r="BC11" s="372"/>
      <c r="BD11" s="372"/>
      <c r="BE11" s="372"/>
      <c r="BF11" s="372"/>
      <c r="BG11" s="372"/>
      <c r="BH11" s="372"/>
      <c r="BI11" s="372"/>
      <c r="BJ11" s="372"/>
      <c r="BK11" s="372"/>
      <c r="BL11" s="372"/>
      <c r="BM11" s="373"/>
      <c r="BN11" s="350" t="s">
        <v>188</v>
      </c>
      <c r="BO11" s="351"/>
      <c r="BP11" s="351"/>
      <c r="BQ11" s="351"/>
      <c r="BR11" s="351"/>
      <c r="BS11" s="351"/>
      <c r="BT11" s="351"/>
      <c r="BU11" s="352"/>
      <c r="BV11" s="350">
        <v>299015</v>
      </c>
      <c r="BW11" s="351"/>
      <c r="BX11" s="351"/>
      <c r="BY11" s="351"/>
      <c r="BZ11" s="351"/>
      <c r="CA11" s="351"/>
      <c r="CB11" s="351"/>
      <c r="CC11" s="352"/>
      <c r="CD11" s="402" t="s">
        <v>189</v>
      </c>
      <c r="CE11" s="403"/>
      <c r="CF11" s="403"/>
      <c r="CG11" s="403"/>
      <c r="CH11" s="403"/>
      <c r="CI11" s="403"/>
      <c r="CJ11" s="403"/>
      <c r="CK11" s="403"/>
      <c r="CL11" s="403"/>
      <c r="CM11" s="403"/>
      <c r="CN11" s="403"/>
      <c r="CO11" s="403"/>
      <c r="CP11" s="403"/>
      <c r="CQ11" s="403"/>
      <c r="CR11" s="403"/>
      <c r="CS11" s="404"/>
      <c r="CT11" s="405" t="s">
        <v>190</v>
      </c>
      <c r="CU11" s="406"/>
      <c r="CV11" s="406"/>
      <c r="CW11" s="406"/>
      <c r="CX11" s="406"/>
      <c r="CY11" s="406"/>
      <c r="CZ11" s="406"/>
      <c r="DA11" s="407"/>
      <c r="DB11" s="405" t="s">
        <v>190</v>
      </c>
      <c r="DC11" s="406"/>
      <c r="DD11" s="406"/>
      <c r="DE11" s="406"/>
      <c r="DF11" s="406"/>
      <c r="DG11" s="406"/>
      <c r="DH11" s="406"/>
      <c r="DI11" s="407"/>
      <c r="DJ11" s="134"/>
      <c r="DK11" s="134"/>
      <c r="DL11" s="134"/>
      <c r="DM11" s="134"/>
      <c r="DN11" s="134"/>
      <c r="DO11" s="134"/>
    </row>
    <row r="12" spans="1:119" ht="18.75" customHeight="1">
      <c r="A12" s="135"/>
      <c r="B12" s="496" t="s">
        <v>191</v>
      </c>
      <c r="C12" s="497"/>
      <c r="D12" s="497"/>
      <c r="E12" s="497"/>
      <c r="F12" s="497"/>
      <c r="G12" s="497"/>
      <c r="H12" s="497"/>
      <c r="I12" s="497"/>
      <c r="J12" s="497"/>
      <c r="K12" s="498"/>
      <c r="L12" s="507" t="s">
        <v>192</v>
      </c>
      <c r="M12" s="508"/>
      <c r="N12" s="508"/>
      <c r="O12" s="508"/>
      <c r="P12" s="508"/>
      <c r="Q12" s="509"/>
      <c r="R12" s="510">
        <v>42640</v>
      </c>
      <c r="S12" s="511"/>
      <c r="T12" s="511"/>
      <c r="U12" s="511"/>
      <c r="V12" s="512"/>
      <c r="W12" s="367" t="s">
        <v>94</v>
      </c>
      <c r="X12" s="368"/>
      <c r="Y12" s="368"/>
      <c r="Z12" s="368"/>
      <c r="AA12" s="368"/>
      <c r="AB12" s="369"/>
      <c r="AC12" s="370" t="s">
        <v>193</v>
      </c>
      <c r="AD12" s="368"/>
      <c r="AE12" s="368"/>
      <c r="AF12" s="368"/>
      <c r="AG12" s="369"/>
      <c r="AH12" s="370" t="s">
        <v>194</v>
      </c>
      <c r="AI12" s="368"/>
      <c r="AJ12" s="368"/>
      <c r="AK12" s="368"/>
      <c r="AL12" s="522"/>
      <c r="AM12" s="374" t="s">
        <v>195</v>
      </c>
      <c r="AN12" s="375"/>
      <c r="AO12" s="375"/>
      <c r="AP12" s="375"/>
      <c r="AQ12" s="375"/>
      <c r="AR12" s="375"/>
      <c r="AS12" s="375"/>
      <c r="AT12" s="376"/>
      <c r="AU12" s="370" t="s">
        <v>196</v>
      </c>
      <c r="AV12" s="368"/>
      <c r="AW12" s="368"/>
      <c r="AX12" s="368"/>
      <c r="AY12" s="371" t="s">
        <v>197</v>
      </c>
      <c r="AZ12" s="372"/>
      <c r="BA12" s="372"/>
      <c r="BB12" s="372"/>
      <c r="BC12" s="372"/>
      <c r="BD12" s="372"/>
      <c r="BE12" s="372"/>
      <c r="BF12" s="372"/>
      <c r="BG12" s="372"/>
      <c r="BH12" s="372"/>
      <c r="BI12" s="372"/>
      <c r="BJ12" s="372"/>
      <c r="BK12" s="372"/>
      <c r="BL12" s="372"/>
      <c r="BM12" s="373"/>
      <c r="BN12" s="350">
        <v>193824</v>
      </c>
      <c r="BO12" s="351"/>
      <c r="BP12" s="351"/>
      <c r="BQ12" s="351"/>
      <c r="BR12" s="351"/>
      <c r="BS12" s="351"/>
      <c r="BT12" s="351"/>
      <c r="BU12" s="352"/>
      <c r="BV12" s="350" t="s">
        <v>198</v>
      </c>
      <c r="BW12" s="351"/>
      <c r="BX12" s="351"/>
      <c r="BY12" s="351"/>
      <c r="BZ12" s="351"/>
      <c r="CA12" s="351"/>
      <c r="CB12" s="351"/>
      <c r="CC12" s="352"/>
      <c r="CD12" s="402" t="s">
        <v>199</v>
      </c>
      <c r="CE12" s="403"/>
      <c r="CF12" s="403"/>
      <c r="CG12" s="403"/>
      <c r="CH12" s="403"/>
      <c r="CI12" s="403"/>
      <c r="CJ12" s="403"/>
      <c r="CK12" s="403"/>
      <c r="CL12" s="403"/>
      <c r="CM12" s="403"/>
      <c r="CN12" s="403"/>
      <c r="CO12" s="403"/>
      <c r="CP12" s="403"/>
      <c r="CQ12" s="403"/>
      <c r="CR12" s="403"/>
      <c r="CS12" s="404"/>
      <c r="CT12" s="405" t="s">
        <v>200</v>
      </c>
      <c r="CU12" s="406"/>
      <c r="CV12" s="406"/>
      <c r="CW12" s="406"/>
      <c r="CX12" s="406"/>
      <c r="CY12" s="406"/>
      <c r="CZ12" s="406"/>
      <c r="DA12" s="407"/>
      <c r="DB12" s="405" t="s">
        <v>200</v>
      </c>
      <c r="DC12" s="406"/>
      <c r="DD12" s="406"/>
      <c r="DE12" s="406"/>
      <c r="DF12" s="406"/>
      <c r="DG12" s="406"/>
      <c r="DH12" s="406"/>
      <c r="DI12" s="407"/>
      <c r="DJ12" s="134"/>
      <c r="DK12" s="134"/>
      <c r="DL12" s="134"/>
      <c r="DM12" s="134"/>
      <c r="DN12" s="134"/>
      <c r="DO12" s="134"/>
    </row>
    <row r="13" spans="1:119" ht="18.75" customHeight="1">
      <c r="A13" s="135"/>
      <c r="B13" s="499"/>
      <c r="C13" s="500"/>
      <c r="D13" s="500"/>
      <c r="E13" s="500"/>
      <c r="F13" s="500"/>
      <c r="G13" s="500"/>
      <c r="H13" s="500"/>
      <c r="I13" s="500"/>
      <c r="J13" s="500"/>
      <c r="K13" s="501"/>
      <c r="L13" s="151"/>
      <c r="M13" s="393" t="s">
        <v>201</v>
      </c>
      <c r="N13" s="394"/>
      <c r="O13" s="394"/>
      <c r="P13" s="394"/>
      <c r="Q13" s="395"/>
      <c r="R13" s="481">
        <v>42303</v>
      </c>
      <c r="S13" s="482"/>
      <c r="T13" s="482"/>
      <c r="U13" s="482"/>
      <c r="V13" s="483"/>
      <c r="W13" s="505" t="s">
        <v>202</v>
      </c>
      <c r="X13" s="438"/>
      <c r="Y13" s="438"/>
      <c r="Z13" s="438"/>
      <c r="AA13" s="438"/>
      <c r="AB13" s="439"/>
      <c r="AC13" s="381">
        <v>698</v>
      </c>
      <c r="AD13" s="382"/>
      <c r="AE13" s="382"/>
      <c r="AF13" s="382"/>
      <c r="AG13" s="424"/>
      <c r="AH13" s="381">
        <v>936</v>
      </c>
      <c r="AI13" s="382"/>
      <c r="AJ13" s="382"/>
      <c r="AK13" s="382"/>
      <c r="AL13" s="383"/>
      <c r="AM13" s="374" t="s">
        <v>203</v>
      </c>
      <c r="AN13" s="375"/>
      <c r="AO13" s="375"/>
      <c r="AP13" s="375"/>
      <c r="AQ13" s="375"/>
      <c r="AR13" s="375"/>
      <c r="AS13" s="375"/>
      <c r="AT13" s="376"/>
      <c r="AU13" s="370" t="s">
        <v>204</v>
      </c>
      <c r="AV13" s="368"/>
      <c r="AW13" s="368"/>
      <c r="AX13" s="368"/>
      <c r="AY13" s="371" t="s">
        <v>205</v>
      </c>
      <c r="AZ13" s="372"/>
      <c r="BA13" s="372"/>
      <c r="BB13" s="372"/>
      <c r="BC13" s="372"/>
      <c r="BD13" s="372"/>
      <c r="BE13" s="372"/>
      <c r="BF13" s="372"/>
      <c r="BG13" s="372"/>
      <c r="BH13" s="372"/>
      <c r="BI13" s="372"/>
      <c r="BJ13" s="372"/>
      <c r="BK13" s="372"/>
      <c r="BL13" s="372"/>
      <c r="BM13" s="373"/>
      <c r="BN13" s="350">
        <v>-322574</v>
      </c>
      <c r="BO13" s="351"/>
      <c r="BP13" s="351"/>
      <c r="BQ13" s="351"/>
      <c r="BR13" s="351"/>
      <c r="BS13" s="351"/>
      <c r="BT13" s="351"/>
      <c r="BU13" s="352"/>
      <c r="BV13" s="350">
        <v>401299</v>
      </c>
      <c r="BW13" s="351"/>
      <c r="BX13" s="351"/>
      <c r="BY13" s="351"/>
      <c r="BZ13" s="351"/>
      <c r="CA13" s="351"/>
      <c r="CB13" s="351"/>
      <c r="CC13" s="352"/>
      <c r="CD13" s="402" t="s">
        <v>206</v>
      </c>
      <c r="CE13" s="403"/>
      <c r="CF13" s="403"/>
      <c r="CG13" s="403"/>
      <c r="CH13" s="403"/>
      <c r="CI13" s="403"/>
      <c r="CJ13" s="403"/>
      <c r="CK13" s="403"/>
      <c r="CL13" s="403"/>
      <c r="CM13" s="403"/>
      <c r="CN13" s="403"/>
      <c r="CO13" s="403"/>
      <c r="CP13" s="403"/>
      <c r="CQ13" s="403"/>
      <c r="CR13" s="403"/>
      <c r="CS13" s="404"/>
      <c r="CT13" s="347">
        <v>13.3</v>
      </c>
      <c r="CU13" s="348"/>
      <c r="CV13" s="348"/>
      <c r="CW13" s="348"/>
      <c r="CX13" s="348"/>
      <c r="CY13" s="348"/>
      <c r="CZ13" s="348"/>
      <c r="DA13" s="349"/>
      <c r="DB13" s="347">
        <v>13.6</v>
      </c>
      <c r="DC13" s="348"/>
      <c r="DD13" s="348"/>
      <c r="DE13" s="348"/>
      <c r="DF13" s="348"/>
      <c r="DG13" s="348"/>
      <c r="DH13" s="348"/>
      <c r="DI13" s="349"/>
      <c r="DJ13" s="134"/>
      <c r="DK13" s="134"/>
      <c r="DL13" s="134"/>
      <c r="DM13" s="134"/>
      <c r="DN13" s="134"/>
      <c r="DO13" s="134"/>
    </row>
    <row r="14" spans="1:119" ht="18.75" customHeight="1" thickBot="1">
      <c r="A14" s="135"/>
      <c r="B14" s="499"/>
      <c r="C14" s="500"/>
      <c r="D14" s="500"/>
      <c r="E14" s="500"/>
      <c r="F14" s="500"/>
      <c r="G14" s="500"/>
      <c r="H14" s="500"/>
      <c r="I14" s="500"/>
      <c r="J14" s="500"/>
      <c r="K14" s="501"/>
      <c r="L14" s="399" t="s">
        <v>207</v>
      </c>
      <c r="M14" s="400"/>
      <c r="N14" s="400"/>
      <c r="O14" s="400"/>
      <c r="P14" s="400"/>
      <c r="Q14" s="401"/>
      <c r="R14" s="481">
        <v>42960</v>
      </c>
      <c r="S14" s="482"/>
      <c r="T14" s="482"/>
      <c r="U14" s="482"/>
      <c r="V14" s="483"/>
      <c r="W14" s="513"/>
      <c r="X14" s="441"/>
      <c r="Y14" s="441"/>
      <c r="Z14" s="441"/>
      <c r="AA14" s="441"/>
      <c r="AB14" s="442"/>
      <c r="AC14" s="493">
        <v>3.8</v>
      </c>
      <c r="AD14" s="494"/>
      <c r="AE14" s="494"/>
      <c r="AF14" s="494"/>
      <c r="AG14" s="495"/>
      <c r="AH14" s="493">
        <v>4.3</v>
      </c>
      <c r="AI14" s="494"/>
      <c r="AJ14" s="494"/>
      <c r="AK14" s="494"/>
      <c r="AL14" s="521"/>
      <c r="AM14" s="374"/>
      <c r="AN14" s="375"/>
      <c r="AO14" s="375"/>
      <c r="AP14" s="375"/>
      <c r="AQ14" s="375"/>
      <c r="AR14" s="375"/>
      <c r="AS14" s="375"/>
      <c r="AT14" s="376"/>
      <c r="AU14" s="370"/>
      <c r="AV14" s="368"/>
      <c r="AW14" s="368"/>
      <c r="AX14" s="368"/>
      <c r="AY14" s="371"/>
      <c r="AZ14" s="372"/>
      <c r="BA14" s="372"/>
      <c r="BB14" s="372"/>
      <c r="BC14" s="372"/>
      <c r="BD14" s="372"/>
      <c r="BE14" s="372"/>
      <c r="BF14" s="372"/>
      <c r="BG14" s="372"/>
      <c r="BH14" s="372"/>
      <c r="BI14" s="372"/>
      <c r="BJ14" s="372"/>
      <c r="BK14" s="372"/>
      <c r="BL14" s="372"/>
      <c r="BM14" s="373"/>
      <c r="BN14" s="350"/>
      <c r="BO14" s="351"/>
      <c r="BP14" s="351"/>
      <c r="BQ14" s="351"/>
      <c r="BR14" s="351"/>
      <c r="BS14" s="351"/>
      <c r="BT14" s="351"/>
      <c r="BU14" s="352"/>
      <c r="BV14" s="350"/>
      <c r="BW14" s="351"/>
      <c r="BX14" s="351"/>
      <c r="BY14" s="351"/>
      <c r="BZ14" s="351"/>
      <c r="CA14" s="351"/>
      <c r="CB14" s="351"/>
      <c r="CC14" s="352"/>
      <c r="CD14" s="518" t="s">
        <v>208</v>
      </c>
      <c r="CE14" s="519"/>
      <c r="CF14" s="519"/>
      <c r="CG14" s="519"/>
      <c r="CH14" s="519"/>
      <c r="CI14" s="519"/>
      <c r="CJ14" s="519"/>
      <c r="CK14" s="519"/>
      <c r="CL14" s="519"/>
      <c r="CM14" s="519"/>
      <c r="CN14" s="519"/>
      <c r="CO14" s="519"/>
      <c r="CP14" s="519"/>
      <c r="CQ14" s="519"/>
      <c r="CR14" s="519"/>
      <c r="CS14" s="520"/>
      <c r="CT14" s="514">
        <v>126.9</v>
      </c>
      <c r="CU14" s="472"/>
      <c r="CV14" s="472"/>
      <c r="CW14" s="472"/>
      <c r="CX14" s="472"/>
      <c r="CY14" s="472"/>
      <c r="CZ14" s="472"/>
      <c r="DA14" s="473"/>
      <c r="DB14" s="514">
        <v>147.19999999999999</v>
      </c>
      <c r="DC14" s="472"/>
      <c r="DD14" s="472"/>
      <c r="DE14" s="472"/>
      <c r="DF14" s="472"/>
      <c r="DG14" s="472"/>
      <c r="DH14" s="472"/>
      <c r="DI14" s="473"/>
      <c r="DJ14" s="134"/>
      <c r="DK14" s="134"/>
      <c r="DL14" s="134"/>
      <c r="DM14" s="134"/>
      <c r="DN14" s="134"/>
      <c r="DO14" s="134"/>
    </row>
    <row r="15" spans="1:119" ht="18.75" customHeight="1">
      <c r="A15" s="135"/>
      <c r="B15" s="499"/>
      <c r="C15" s="500"/>
      <c r="D15" s="500"/>
      <c r="E15" s="500"/>
      <c r="F15" s="500"/>
      <c r="G15" s="500"/>
      <c r="H15" s="500"/>
      <c r="I15" s="500"/>
      <c r="J15" s="500"/>
      <c r="K15" s="501"/>
      <c r="L15" s="151"/>
      <c r="M15" s="393" t="s">
        <v>209</v>
      </c>
      <c r="N15" s="394"/>
      <c r="O15" s="394"/>
      <c r="P15" s="394"/>
      <c r="Q15" s="395"/>
      <c r="R15" s="481">
        <v>42960</v>
      </c>
      <c r="S15" s="482"/>
      <c r="T15" s="482"/>
      <c r="U15" s="482"/>
      <c r="V15" s="483"/>
      <c r="W15" s="505" t="s">
        <v>210</v>
      </c>
      <c r="X15" s="438"/>
      <c r="Y15" s="438"/>
      <c r="Z15" s="438"/>
      <c r="AA15" s="438"/>
      <c r="AB15" s="439"/>
      <c r="AC15" s="381">
        <v>7075</v>
      </c>
      <c r="AD15" s="382"/>
      <c r="AE15" s="382"/>
      <c r="AF15" s="382"/>
      <c r="AG15" s="424"/>
      <c r="AH15" s="381">
        <v>9055</v>
      </c>
      <c r="AI15" s="382"/>
      <c r="AJ15" s="382"/>
      <c r="AK15" s="382"/>
      <c r="AL15" s="383"/>
      <c r="AM15" s="374"/>
      <c r="AN15" s="375"/>
      <c r="AO15" s="375"/>
      <c r="AP15" s="375"/>
      <c r="AQ15" s="375"/>
      <c r="AR15" s="375"/>
      <c r="AS15" s="375"/>
      <c r="AT15" s="376"/>
      <c r="AU15" s="370"/>
      <c r="AV15" s="368"/>
      <c r="AW15" s="368"/>
      <c r="AX15" s="368"/>
      <c r="AY15" s="409" t="s">
        <v>211</v>
      </c>
      <c r="AZ15" s="410"/>
      <c r="BA15" s="410"/>
      <c r="BB15" s="410"/>
      <c r="BC15" s="410"/>
      <c r="BD15" s="410"/>
      <c r="BE15" s="410"/>
      <c r="BF15" s="410"/>
      <c r="BG15" s="410"/>
      <c r="BH15" s="410"/>
      <c r="BI15" s="410"/>
      <c r="BJ15" s="410"/>
      <c r="BK15" s="410"/>
      <c r="BL15" s="410"/>
      <c r="BM15" s="411"/>
      <c r="BN15" s="421">
        <v>4154627</v>
      </c>
      <c r="BO15" s="422"/>
      <c r="BP15" s="422"/>
      <c r="BQ15" s="422"/>
      <c r="BR15" s="422"/>
      <c r="BS15" s="422"/>
      <c r="BT15" s="422"/>
      <c r="BU15" s="423"/>
      <c r="BV15" s="421">
        <v>4243173</v>
      </c>
      <c r="BW15" s="422"/>
      <c r="BX15" s="422"/>
      <c r="BY15" s="422"/>
      <c r="BZ15" s="422"/>
      <c r="CA15" s="422"/>
      <c r="CB15" s="422"/>
      <c r="CC15" s="423"/>
      <c r="CD15" s="515" t="s">
        <v>212</v>
      </c>
      <c r="CE15" s="516"/>
      <c r="CF15" s="516"/>
      <c r="CG15" s="516"/>
      <c r="CH15" s="516"/>
      <c r="CI15" s="516"/>
      <c r="CJ15" s="516"/>
      <c r="CK15" s="516"/>
      <c r="CL15" s="516"/>
      <c r="CM15" s="516"/>
      <c r="CN15" s="516"/>
      <c r="CO15" s="516"/>
      <c r="CP15" s="516"/>
      <c r="CQ15" s="516"/>
      <c r="CR15" s="516"/>
      <c r="CS15" s="517"/>
      <c r="CT15" s="152"/>
      <c r="CU15" s="153"/>
      <c r="CV15" s="153"/>
      <c r="CW15" s="153"/>
      <c r="CX15" s="153"/>
      <c r="CY15" s="153"/>
      <c r="CZ15" s="153"/>
      <c r="DA15" s="154"/>
      <c r="DB15" s="152"/>
      <c r="DC15" s="153"/>
      <c r="DD15" s="153"/>
      <c r="DE15" s="153"/>
      <c r="DF15" s="153"/>
      <c r="DG15" s="153"/>
      <c r="DH15" s="153"/>
      <c r="DI15" s="154"/>
      <c r="DJ15" s="134"/>
      <c r="DK15" s="134"/>
      <c r="DL15" s="134"/>
      <c r="DM15" s="134"/>
      <c r="DN15" s="134"/>
      <c r="DO15" s="134"/>
    </row>
    <row r="16" spans="1:119" ht="18.75" customHeight="1">
      <c r="A16" s="135"/>
      <c r="B16" s="499"/>
      <c r="C16" s="500"/>
      <c r="D16" s="500"/>
      <c r="E16" s="500"/>
      <c r="F16" s="500"/>
      <c r="G16" s="500"/>
      <c r="H16" s="500"/>
      <c r="I16" s="500"/>
      <c r="J16" s="500"/>
      <c r="K16" s="501"/>
      <c r="L16" s="399" t="s">
        <v>213</v>
      </c>
      <c r="M16" s="491"/>
      <c r="N16" s="491"/>
      <c r="O16" s="491"/>
      <c r="P16" s="491"/>
      <c r="Q16" s="492"/>
      <c r="R16" s="484" t="s">
        <v>214</v>
      </c>
      <c r="S16" s="485"/>
      <c r="T16" s="485"/>
      <c r="U16" s="485"/>
      <c r="V16" s="486"/>
      <c r="W16" s="513"/>
      <c r="X16" s="441"/>
      <c r="Y16" s="441"/>
      <c r="Z16" s="441"/>
      <c r="AA16" s="441"/>
      <c r="AB16" s="442"/>
      <c r="AC16" s="493">
        <v>38.4</v>
      </c>
      <c r="AD16" s="494"/>
      <c r="AE16" s="494"/>
      <c r="AF16" s="494"/>
      <c r="AG16" s="495"/>
      <c r="AH16" s="493">
        <v>41.8</v>
      </c>
      <c r="AI16" s="494"/>
      <c r="AJ16" s="494"/>
      <c r="AK16" s="494"/>
      <c r="AL16" s="521"/>
      <c r="AM16" s="374"/>
      <c r="AN16" s="375"/>
      <c r="AO16" s="375"/>
      <c r="AP16" s="375"/>
      <c r="AQ16" s="375"/>
      <c r="AR16" s="375"/>
      <c r="AS16" s="375"/>
      <c r="AT16" s="376"/>
      <c r="AU16" s="370"/>
      <c r="AV16" s="368"/>
      <c r="AW16" s="368"/>
      <c r="AX16" s="368"/>
      <c r="AY16" s="371" t="s">
        <v>215</v>
      </c>
      <c r="AZ16" s="372"/>
      <c r="BA16" s="372"/>
      <c r="BB16" s="372"/>
      <c r="BC16" s="372"/>
      <c r="BD16" s="372"/>
      <c r="BE16" s="372"/>
      <c r="BF16" s="372"/>
      <c r="BG16" s="372"/>
      <c r="BH16" s="372"/>
      <c r="BI16" s="372"/>
      <c r="BJ16" s="372"/>
      <c r="BK16" s="372"/>
      <c r="BL16" s="372"/>
      <c r="BM16" s="373"/>
      <c r="BN16" s="350">
        <v>8853962</v>
      </c>
      <c r="BO16" s="351"/>
      <c r="BP16" s="351"/>
      <c r="BQ16" s="351"/>
      <c r="BR16" s="351"/>
      <c r="BS16" s="351"/>
      <c r="BT16" s="351"/>
      <c r="BU16" s="352"/>
      <c r="BV16" s="350">
        <v>8947458</v>
      </c>
      <c r="BW16" s="351"/>
      <c r="BX16" s="351"/>
      <c r="BY16" s="351"/>
      <c r="BZ16" s="351"/>
      <c r="CA16" s="351"/>
      <c r="CB16" s="351"/>
      <c r="CC16" s="352"/>
      <c r="CD16" s="145"/>
      <c r="CE16" s="353"/>
      <c r="CF16" s="353"/>
      <c r="CG16" s="353"/>
      <c r="CH16" s="353"/>
      <c r="CI16" s="353"/>
      <c r="CJ16" s="353"/>
      <c r="CK16" s="353"/>
      <c r="CL16" s="353"/>
      <c r="CM16" s="353"/>
      <c r="CN16" s="353"/>
      <c r="CO16" s="353"/>
      <c r="CP16" s="353"/>
      <c r="CQ16" s="353"/>
      <c r="CR16" s="353"/>
      <c r="CS16" s="354"/>
      <c r="CT16" s="347"/>
      <c r="CU16" s="348"/>
      <c r="CV16" s="348"/>
      <c r="CW16" s="348"/>
      <c r="CX16" s="348"/>
      <c r="CY16" s="348"/>
      <c r="CZ16" s="348"/>
      <c r="DA16" s="349"/>
      <c r="DB16" s="347"/>
      <c r="DC16" s="348"/>
      <c r="DD16" s="348"/>
      <c r="DE16" s="348"/>
      <c r="DF16" s="348"/>
      <c r="DG16" s="348"/>
      <c r="DH16" s="348"/>
      <c r="DI16" s="349"/>
      <c r="DJ16" s="134"/>
      <c r="DK16" s="134"/>
      <c r="DL16" s="134"/>
      <c r="DM16" s="134"/>
      <c r="DN16" s="134"/>
      <c r="DO16" s="134"/>
    </row>
    <row r="17" spans="1:119" ht="18.75" customHeight="1" thickBot="1">
      <c r="A17" s="135"/>
      <c r="B17" s="502"/>
      <c r="C17" s="503"/>
      <c r="D17" s="503"/>
      <c r="E17" s="503"/>
      <c r="F17" s="503"/>
      <c r="G17" s="503"/>
      <c r="H17" s="503"/>
      <c r="I17" s="503"/>
      <c r="J17" s="503"/>
      <c r="K17" s="504"/>
      <c r="L17" s="155"/>
      <c r="M17" s="396" t="s">
        <v>216</v>
      </c>
      <c r="N17" s="397"/>
      <c r="O17" s="397"/>
      <c r="P17" s="397"/>
      <c r="Q17" s="398"/>
      <c r="R17" s="484" t="s">
        <v>217</v>
      </c>
      <c r="S17" s="485"/>
      <c r="T17" s="485"/>
      <c r="U17" s="485"/>
      <c r="V17" s="486"/>
      <c r="W17" s="505" t="s">
        <v>218</v>
      </c>
      <c r="X17" s="438"/>
      <c r="Y17" s="438"/>
      <c r="Z17" s="438"/>
      <c r="AA17" s="438"/>
      <c r="AB17" s="439"/>
      <c r="AC17" s="381">
        <v>10641</v>
      </c>
      <c r="AD17" s="382"/>
      <c r="AE17" s="382"/>
      <c r="AF17" s="382"/>
      <c r="AG17" s="424"/>
      <c r="AH17" s="381">
        <v>11548</v>
      </c>
      <c r="AI17" s="382"/>
      <c r="AJ17" s="382"/>
      <c r="AK17" s="382"/>
      <c r="AL17" s="383"/>
      <c r="AM17" s="374"/>
      <c r="AN17" s="375"/>
      <c r="AO17" s="375"/>
      <c r="AP17" s="375"/>
      <c r="AQ17" s="375"/>
      <c r="AR17" s="375"/>
      <c r="AS17" s="375"/>
      <c r="AT17" s="376"/>
      <c r="AU17" s="370"/>
      <c r="AV17" s="368"/>
      <c r="AW17" s="368"/>
      <c r="AX17" s="368"/>
      <c r="AY17" s="371" t="s">
        <v>219</v>
      </c>
      <c r="AZ17" s="372"/>
      <c r="BA17" s="372"/>
      <c r="BB17" s="372"/>
      <c r="BC17" s="372"/>
      <c r="BD17" s="372"/>
      <c r="BE17" s="372"/>
      <c r="BF17" s="372"/>
      <c r="BG17" s="372"/>
      <c r="BH17" s="372"/>
      <c r="BI17" s="372"/>
      <c r="BJ17" s="372"/>
      <c r="BK17" s="372"/>
      <c r="BL17" s="372"/>
      <c r="BM17" s="373"/>
      <c r="BN17" s="350">
        <v>5344991</v>
      </c>
      <c r="BO17" s="351"/>
      <c r="BP17" s="351"/>
      <c r="BQ17" s="351"/>
      <c r="BR17" s="351"/>
      <c r="BS17" s="351"/>
      <c r="BT17" s="351"/>
      <c r="BU17" s="352"/>
      <c r="BV17" s="350">
        <v>5416326</v>
      </c>
      <c r="BW17" s="351"/>
      <c r="BX17" s="351"/>
      <c r="BY17" s="351"/>
      <c r="BZ17" s="351"/>
      <c r="CA17" s="351"/>
      <c r="CB17" s="351"/>
      <c r="CC17" s="352"/>
      <c r="CD17" s="145"/>
      <c r="CE17" s="353"/>
      <c r="CF17" s="353"/>
      <c r="CG17" s="353"/>
      <c r="CH17" s="353"/>
      <c r="CI17" s="353"/>
      <c r="CJ17" s="353"/>
      <c r="CK17" s="353"/>
      <c r="CL17" s="353"/>
      <c r="CM17" s="353"/>
      <c r="CN17" s="353"/>
      <c r="CO17" s="353"/>
      <c r="CP17" s="353"/>
      <c r="CQ17" s="353"/>
      <c r="CR17" s="353"/>
      <c r="CS17" s="354"/>
      <c r="CT17" s="347"/>
      <c r="CU17" s="348"/>
      <c r="CV17" s="348"/>
      <c r="CW17" s="348"/>
      <c r="CX17" s="348"/>
      <c r="CY17" s="348"/>
      <c r="CZ17" s="348"/>
      <c r="DA17" s="349"/>
      <c r="DB17" s="347"/>
      <c r="DC17" s="348"/>
      <c r="DD17" s="348"/>
      <c r="DE17" s="348"/>
      <c r="DF17" s="348"/>
      <c r="DG17" s="348"/>
      <c r="DH17" s="348"/>
      <c r="DI17" s="349"/>
      <c r="DJ17" s="134"/>
      <c r="DK17" s="134"/>
      <c r="DL17" s="134"/>
      <c r="DM17" s="134"/>
      <c r="DN17" s="134"/>
      <c r="DO17" s="134"/>
    </row>
    <row r="18" spans="1:119" ht="18.75" customHeight="1" thickBot="1">
      <c r="A18" s="135"/>
      <c r="B18" s="476" t="s">
        <v>220</v>
      </c>
      <c r="C18" s="357"/>
      <c r="D18" s="357"/>
      <c r="E18" s="477"/>
      <c r="F18" s="477"/>
      <c r="G18" s="477"/>
      <c r="H18" s="477"/>
      <c r="I18" s="477"/>
      <c r="J18" s="477"/>
      <c r="K18" s="477"/>
      <c r="L18" s="487">
        <v>195.71</v>
      </c>
      <c r="M18" s="487"/>
      <c r="N18" s="487"/>
      <c r="O18" s="487"/>
      <c r="P18" s="487"/>
      <c r="Q18" s="487"/>
      <c r="R18" s="488"/>
      <c r="S18" s="488"/>
      <c r="T18" s="488"/>
      <c r="U18" s="488"/>
      <c r="V18" s="489"/>
      <c r="W18" s="474"/>
      <c r="X18" s="475"/>
      <c r="Y18" s="475"/>
      <c r="Z18" s="475"/>
      <c r="AA18" s="475"/>
      <c r="AB18" s="506"/>
      <c r="AC18" s="428">
        <v>57.8</v>
      </c>
      <c r="AD18" s="429"/>
      <c r="AE18" s="429"/>
      <c r="AF18" s="429"/>
      <c r="AG18" s="490"/>
      <c r="AH18" s="428">
        <v>53.4</v>
      </c>
      <c r="AI18" s="429"/>
      <c r="AJ18" s="429"/>
      <c r="AK18" s="429"/>
      <c r="AL18" s="430"/>
      <c r="AM18" s="374"/>
      <c r="AN18" s="375"/>
      <c r="AO18" s="375"/>
      <c r="AP18" s="375"/>
      <c r="AQ18" s="375"/>
      <c r="AR18" s="375"/>
      <c r="AS18" s="375"/>
      <c r="AT18" s="376"/>
      <c r="AU18" s="370"/>
      <c r="AV18" s="368"/>
      <c r="AW18" s="368"/>
      <c r="AX18" s="368"/>
      <c r="AY18" s="371" t="s">
        <v>221</v>
      </c>
      <c r="AZ18" s="372"/>
      <c r="BA18" s="372"/>
      <c r="BB18" s="372"/>
      <c r="BC18" s="372"/>
      <c r="BD18" s="372"/>
      <c r="BE18" s="372"/>
      <c r="BF18" s="372"/>
      <c r="BG18" s="372"/>
      <c r="BH18" s="372"/>
      <c r="BI18" s="372"/>
      <c r="BJ18" s="372"/>
      <c r="BK18" s="372"/>
      <c r="BL18" s="372"/>
      <c r="BM18" s="373"/>
      <c r="BN18" s="350">
        <v>11315327</v>
      </c>
      <c r="BO18" s="351"/>
      <c r="BP18" s="351"/>
      <c r="BQ18" s="351"/>
      <c r="BR18" s="351"/>
      <c r="BS18" s="351"/>
      <c r="BT18" s="351"/>
      <c r="BU18" s="352"/>
      <c r="BV18" s="350">
        <v>11242009</v>
      </c>
      <c r="BW18" s="351"/>
      <c r="BX18" s="351"/>
      <c r="BY18" s="351"/>
      <c r="BZ18" s="351"/>
      <c r="CA18" s="351"/>
      <c r="CB18" s="351"/>
      <c r="CC18" s="352"/>
      <c r="CD18" s="145"/>
      <c r="CE18" s="353"/>
      <c r="CF18" s="353"/>
      <c r="CG18" s="353"/>
      <c r="CH18" s="353"/>
      <c r="CI18" s="353"/>
      <c r="CJ18" s="353"/>
      <c r="CK18" s="353"/>
      <c r="CL18" s="353"/>
      <c r="CM18" s="353"/>
      <c r="CN18" s="353"/>
      <c r="CO18" s="353"/>
      <c r="CP18" s="353"/>
      <c r="CQ18" s="353"/>
      <c r="CR18" s="353"/>
      <c r="CS18" s="354"/>
      <c r="CT18" s="347"/>
      <c r="CU18" s="348"/>
      <c r="CV18" s="348"/>
      <c r="CW18" s="348"/>
      <c r="CX18" s="348"/>
      <c r="CY18" s="348"/>
      <c r="CZ18" s="348"/>
      <c r="DA18" s="349"/>
      <c r="DB18" s="347"/>
      <c r="DC18" s="348"/>
      <c r="DD18" s="348"/>
      <c r="DE18" s="348"/>
      <c r="DF18" s="348"/>
      <c r="DG18" s="348"/>
      <c r="DH18" s="348"/>
      <c r="DI18" s="349"/>
      <c r="DJ18" s="134"/>
      <c r="DK18" s="134"/>
      <c r="DL18" s="134"/>
      <c r="DM18" s="134"/>
      <c r="DN18" s="134"/>
      <c r="DO18" s="134"/>
    </row>
    <row r="19" spans="1:119" ht="18.75" customHeight="1" thickBot="1">
      <c r="A19" s="135"/>
      <c r="B19" s="476" t="s">
        <v>222</v>
      </c>
      <c r="C19" s="357"/>
      <c r="D19" s="357"/>
      <c r="E19" s="477"/>
      <c r="F19" s="477"/>
      <c r="G19" s="477"/>
      <c r="H19" s="477"/>
      <c r="I19" s="477"/>
      <c r="J19" s="477"/>
      <c r="K19" s="477"/>
      <c r="L19" s="478">
        <v>217</v>
      </c>
      <c r="M19" s="478"/>
      <c r="N19" s="478"/>
      <c r="O19" s="478"/>
      <c r="P19" s="478"/>
      <c r="Q19" s="478"/>
      <c r="R19" s="479"/>
      <c r="S19" s="479"/>
      <c r="T19" s="479"/>
      <c r="U19" s="479"/>
      <c r="V19" s="480"/>
      <c r="W19" s="361"/>
      <c r="X19" s="362"/>
      <c r="Y19" s="362"/>
      <c r="Z19" s="362"/>
      <c r="AA19" s="362"/>
      <c r="AB19" s="362"/>
      <c r="AC19" s="422"/>
      <c r="AD19" s="422"/>
      <c r="AE19" s="422"/>
      <c r="AF19" s="422"/>
      <c r="AG19" s="422"/>
      <c r="AH19" s="422"/>
      <c r="AI19" s="422"/>
      <c r="AJ19" s="422"/>
      <c r="AK19" s="422"/>
      <c r="AL19" s="423"/>
      <c r="AM19" s="374"/>
      <c r="AN19" s="375"/>
      <c r="AO19" s="375"/>
      <c r="AP19" s="375"/>
      <c r="AQ19" s="375"/>
      <c r="AR19" s="375"/>
      <c r="AS19" s="375"/>
      <c r="AT19" s="376"/>
      <c r="AU19" s="370"/>
      <c r="AV19" s="368"/>
      <c r="AW19" s="368"/>
      <c r="AX19" s="368"/>
      <c r="AY19" s="371" t="s">
        <v>223</v>
      </c>
      <c r="AZ19" s="372"/>
      <c r="BA19" s="372"/>
      <c r="BB19" s="372"/>
      <c r="BC19" s="372"/>
      <c r="BD19" s="372"/>
      <c r="BE19" s="372"/>
      <c r="BF19" s="372"/>
      <c r="BG19" s="372"/>
      <c r="BH19" s="372"/>
      <c r="BI19" s="372"/>
      <c r="BJ19" s="372"/>
      <c r="BK19" s="372"/>
      <c r="BL19" s="372"/>
      <c r="BM19" s="373"/>
      <c r="BN19" s="350">
        <v>13819605</v>
      </c>
      <c r="BO19" s="351"/>
      <c r="BP19" s="351"/>
      <c r="BQ19" s="351"/>
      <c r="BR19" s="351"/>
      <c r="BS19" s="351"/>
      <c r="BT19" s="351"/>
      <c r="BU19" s="352"/>
      <c r="BV19" s="350">
        <v>14000667</v>
      </c>
      <c r="BW19" s="351"/>
      <c r="BX19" s="351"/>
      <c r="BY19" s="351"/>
      <c r="BZ19" s="351"/>
      <c r="CA19" s="351"/>
      <c r="CB19" s="351"/>
      <c r="CC19" s="352"/>
      <c r="CD19" s="145"/>
      <c r="CE19" s="353"/>
      <c r="CF19" s="353"/>
      <c r="CG19" s="353"/>
      <c r="CH19" s="353"/>
      <c r="CI19" s="353"/>
      <c r="CJ19" s="353"/>
      <c r="CK19" s="353"/>
      <c r="CL19" s="353"/>
      <c r="CM19" s="353"/>
      <c r="CN19" s="353"/>
      <c r="CO19" s="353"/>
      <c r="CP19" s="353"/>
      <c r="CQ19" s="353"/>
      <c r="CR19" s="353"/>
      <c r="CS19" s="354"/>
      <c r="CT19" s="347"/>
      <c r="CU19" s="348"/>
      <c r="CV19" s="348"/>
      <c r="CW19" s="348"/>
      <c r="CX19" s="348"/>
      <c r="CY19" s="348"/>
      <c r="CZ19" s="348"/>
      <c r="DA19" s="349"/>
      <c r="DB19" s="347"/>
      <c r="DC19" s="348"/>
      <c r="DD19" s="348"/>
      <c r="DE19" s="348"/>
      <c r="DF19" s="348"/>
      <c r="DG19" s="348"/>
      <c r="DH19" s="348"/>
      <c r="DI19" s="349"/>
      <c r="DJ19" s="134"/>
      <c r="DK19" s="134"/>
      <c r="DL19" s="134"/>
      <c r="DM19" s="134"/>
      <c r="DN19" s="134"/>
      <c r="DO19" s="134"/>
    </row>
    <row r="20" spans="1:119" ht="18.75" customHeight="1" thickBot="1">
      <c r="A20" s="135"/>
      <c r="B20" s="476" t="s">
        <v>224</v>
      </c>
      <c r="C20" s="357"/>
      <c r="D20" s="357"/>
      <c r="E20" s="477"/>
      <c r="F20" s="477"/>
      <c r="G20" s="477"/>
      <c r="H20" s="477"/>
      <c r="I20" s="477"/>
      <c r="J20" s="477"/>
      <c r="K20" s="477"/>
      <c r="L20" s="478">
        <v>15122</v>
      </c>
      <c r="M20" s="478"/>
      <c r="N20" s="478"/>
      <c r="O20" s="478"/>
      <c r="P20" s="478"/>
      <c r="Q20" s="478"/>
      <c r="R20" s="479"/>
      <c r="S20" s="479"/>
      <c r="T20" s="479"/>
      <c r="U20" s="479"/>
      <c r="V20" s="480"/>
      <c r="W20" s="474"/>
      <c r="X20" s="475"/>
      <c r="Y20" s="475"/>
      <c r="Z20" s="475"/>
      <c r="AA20" s="475"/>
      <c r="AB20" s="475"/>
      <c r="AC20" s="472"/>
      <c r="AD20" s="472"/>
      <c r="AE20" s="472"/>
      <c r="AF20" s="472"/>
      <c r="AG20" s="472"/>
      <c r="AH20" s="472"/>
      <c r="AI20" s="472"/>
      <c r="AJ20" s="472"/>
      <c r="AK20" s="472"/>
      <c r="AL20" s="473"/>
      <c r="AM20" s="568"/>
      <c r="AN20" s="385"/>
      <c r="AO20" s="385"/>
      <c r="AP20" s="385"/>
      <c r="AQ20" s="385"/>
      <c r="AR20" s="385"/>
      <c r="AS20" s="385"/>
      <c r="AT20" s="386"/>
      <c r="AU20" s="469"/>
      <c r="AV20" s="470"/>
      <c r="AW20" s="470"/>
      <c r="AX20" s="471"/>
      <c r="AY20" s="371"/>
      <c r="AZ20" s="372"/>
      <c r="BA20" s="372"/>
      <c r="BB20" s="372"/>
      <c r="BC20" s="372"/>
      <c r="BD20" s="372"/>
      <c r="BE20" s="372"/>
      <c r="BF20" s="372"/>
      <c r="BG20" s="372"/>
      <c r="BH20" s="372"/>
      <c r="BI20" s="372"/>
      <c r="BJ20" s="372"/>
      <c r="BK20" s="372"/>
      <c r="BL20" s="372"/>
      <c r="BM20" s="373"/>
      <c r="BN20" s="350"/>
      <c r="BO20" s="351"/>
      <c r="BP20" s="351"/>
      <c r="BQ20" s="351"/>
      <c r="BR20" s="351"/>
      <c r="BS20" s="351"/>
      <c r="BT20" s="351"/>
      <c r="BU20" s="352"/>
      <c r="BV20" s="350"/>
      <c r="BW20" s="351"/>
      <c r="BX20" s="351"/>
      <c r="BY20" s="351"/>
      <c r="BZ20" s="351"/>
      <c r="CA20" s="351"/>
      <c r="CB20" s="351"/>
      <c r="CC20" s="352"/>
      <c r="CD20" s="145"/>
      <c r="CE20" s="353"/>
      <c r="CF20" s="353"/>
      <c r="CG20" s="353"/>
      <c r="CH20" s="353"/>
      <c r="CI20" s="353"/>
      <c r="CJ20" s="353"/>
      <c r="CK20" s="353"/>
      <c r="CL20" s="353"/>
      <c r="CM20" s="353"/>
      <c r="CN20" s="353"/>
      <c r="CO20" s="353"/>
      <c r="CP20" s="353"/>
      <c r="CQ20" s="353"/>
      <c r="CR20" s="353"/>
      <c r="CS20" s="354"/>
      <c r="CT20" s="347"/>
      <c r="CU20" s="348"/>
      <c r="CV20" s="348"/>
      <c r="CW20" s="348"/>
      <c r="CX20" s="348"/>
      <c r="CY20" s="348"/>
      <c r="CZ20" s="348"/>
      <c r="DA20" s="349"/>
      <c r="DB20" s="347"/>
      <c r="DC20" s="348"/>
      <c r="DD20" s="348"/>
      <c r="DE20" s="348"/>
      <c r="DF20" s="348"/>
      <c r="DG20" s="348"/>
      <c r="DH20" s="348"/>
      <c r="DI20" s="349"/>
      <c r="DJ20" s="134"/>
      <c r="DK20" s="134"/>
      <c r="DL20" s="134"/>
      <c r="DM20" s="134"/>
      <c r="DN20" s="134"/>
      <c r="DO20" s="134"/>
    </row>
    <row r="21" spans="1:119" ht="18.75" customHeight="1">
      <c r="A21" s="135"/>
      <c r="B21" s="434" t="s">
        <v>225</v>
      </c>
      <c r="C21" s="435"/>
      <c r="D21" s="435"/>
      <c r="E21" s="435"/>
      <c r="F21" s="435"/>
      <c r="G21" s="435"/>
      <c r="H21" s="435"/>
      <c r="I21" s="435"/>
      <c r="J21" s="435"/>
      <c r="K21" s="435"/>
      <c r="L21" s="435"/>
      <c r="M21" s="435"/>
      <c r="N21" s="435"/>
      <c r="O21" s="435"/>
      <c r="P21" s="435"/>
      <c r="Q21" s="435"/>
      <c r="R21" s="435"/>
      <c r="S21" s="435"/>
      <c r="T21" s="435"/>
      <c r="U21" s="435"/>
      <c r="V21" s="435"/>
      <c r="W21" s="435"/>
      <c r="X21" s="435"/>
      <c r="Y21" s="435"/>
      <c r="Z21" s="435"/>
      <c r="AA21" s="435"/>
      <c r="AB21" s="435"/>
      <c r="AC21" s="435"/>
      <c r="AD21" s="435"/>
      <c r="AE21" s="435"/>
      <c r="AF21" s="435"/>
      <c r="AG21" s="435"/>
      <c r="AH21" s="435"/>
      <c r="AI21" s="435"/>
      <c r="AJ21" s="435"/>
      <c r="AK21" s="435"/>
      <c r="AL21" s="435"/>
      <c r="AM21" s="435"/>
      <c r="AN21" s="435"/>
      <c r="AO21" s="435"/>
      <c r="AP21" s="435"/>
      <c r="AQ21" s="435"/>
      <c r="AR21" s="435"/>
      <c r="AS21" s="435"/>
      <c r="AT21" s="435"/>
      <c r="AU21" s="435"/>
      <c r="AV21" s="435"/>
      <c r="AW21" s="435"/>
      <c r="AX21" s="436"/>
      <c r="AY21" s="371"/>
      <c r="AZ21" s="372"/>
      <c r="BA21" s="372"/>
      <c r="BB21" s="372"/>
      <c r="BC21" s="372"/>
      <c r="BD21" s="372"/>
      <c r="BE21" s="372"/>
      <c r="BF21" s="372"/>
      <c r="BG21" s="372"/>
      <c r="BH21" s="372"/>
      <c r="BI21" s="372"/>
      <c r="BJ21" s="372"/>
      <c r="BK21" s="372"/>
      <c r="BL21" s="372"/>
      <c r="BM21" s="373"/>
      <c r="BN21" s="350"/>
      <c r="BO21" s="351"/>
      <c r="BP21" s="351"/>
      <c r="BQ21" s="351"/>
      <c r="BR21" s="351"/>
      <c r="BS21" s="351"/>
      <c r="BT21" s="351"/>
      <c r="BU21" s="352"/>
      <c r="BV21" s="350"/>
      <c r="BW21" s="351"/>
      <c r="BX21" s="351"/>
      <c r="BY21" s="351"/>
      <c r="BZ21" s="351"/>
      <c r="CA21" s="351"/>
      <c r="CB21" s="351"/>
      <c r="CC21" s="352"/>
      <c r="CD21" s="145"/>
      <c r="CE21" s="353"/>
      <c r="CF21" s="353"/>
      <c r="CG21" s="353"/>
      <c r="CH21" s="353"/>
      <c r="CI21" s="353"/>
      <c r="CJ21" s="353"/>
      <c r="CK21" s="353"/>
      <c r="CL21" s="353"/>
      <c r="CM21" s="353"/>
      <c r="CN21" s="353"/>
      <c r="CO21" s="353"/>
      <c r="CP21" s="353"/>
      <c r="CQ21" s="353"/>
      <c r="CR21" s="353"/>
      <c r="CS21" s="354"/>
      <c r="CT21" s="347"/>
      <c r="CU21" s="348"/>
      <c r="CV21" s="348"/>
      <c r="CW21" s="348"/>
      <c r="CX21" s="348"/>
      <c r="CY21" s="348"/>
      <c r="CZ21" s="348"/>
      <c r="DA21" s="349"/>
      <c r="DB21" s="347"/>
      <c r="DC21" s="348"/>
      <c r="DD21" s="348"/>
      <c r="DE21" s="348"/>
      <c r="DF21" s="348"/>
      <c r="DG21" s="348"/>
      <c r="DH21" s="348"/>
      <c r="DI21" s="349"/>
      <c r="DJ21" s="134"/>
      <c r="DK21" s="134"/>
      <c r="DL21" s="134"/>
      <c r="DM21" s="134"/>
      <c r="DN21" s="134"/>
      <c r="DO21" s="134"/>
    </row>
    <row r="22" spans="1:119" ht="18.75" customHeight="1" thickBot="1">
      <c r="A22" s="135"/>
      <c r="B22" s="459" t="s">
        <v>226</v>
      </c>
      <c r="C22" s="460"/>
      <c r="D22" s="461"/>
      <c r="E22" s="468" t="s">
        <v>94</v>
      </c>
      <c r="F22" s="438"/>
      <c r="G22" s="438"/>
      <c r="H22" s="438"/>
      <c r="I22" s="438"/>
      <c r="J22" s="438"/>
      <c r="K22" s="439"/>
      <c r="L22" s="468" t="s">
        <v>227</v>
      </c>
      <c r="M22" s="438"/>
      <c r="N22" s="438"/>
      <c r="O22" s="438"/>
      <c r="P22" s="439"/>
      <c r="Q22" s="453" t="s">
        <v>228</v>
      </c>
      <c r="R22" s="454"/>
      <c r="S22" s="454"/>
      <c r="T22" s="454"/>
      <c r="U22" s="454"/>
      <c r="V22" s="455"/>
      <c r="W22" s="565" t="s">
        <v>229</v>
      </c>
      <c r="X22" s="460"/>
      <c r="Y22" s="461"/>
      <c r="Z22" s="468" t="s">
        <v>94</v>
      </c>
      <c r="AA22" s="438"/>
      <c r="AB22" s="438"/>
      <c r="AC22" s="438"/>
      <c r="AD22" s="438"/>
      <c r="AE22" s="438"/>
      <c r="AF22" s="438"/>
      <c r="AG22" s="439"/>
      <c r="AH22" s="437" t="s">
        <v>230</v>
      </c>
      <c r="AI22" s="438"/>
      <c r="AJ22" s="438"/>
      <c r="AK22" s="438"/>
      <c r="AL22" s="439"/>
      <c r="AM22" s="437" t="s">
        <v>231</v>
      </c>
      <c r="AN22" s="445"/>
      <c r="AO22" s="445"/>
      <c r="AP22" s="445"/>
      <c r="AQ22" s="445"/>
      <c r="AR22" s="446"/>
      <c r="AS22" s="453" t="s">
        <v>228</v>
      </c>
      <c r="AT22" s="454"/>
      <c r="AU22" s="454"/>
      <c r="AV22" s="454"/>
      <c r="AW22" s="454"/>
      <c r="AX22" s="563"/>
      <c r="AY22" s="425"/>
      <c r="AZ22" s="426"/>
      <c r="BA22" s="426"/>
      <c r="BB22" s="426"/>
      <c r="BC22" s="426"/>
      <c r="BD22" s="426"/>
      <c r="BE22" s="426"/>
      <c r="BF22" s="426"/>
      <c r="BG22" s="426"/>
      <c r="BH22" s="426"/>
      <c r="BI22" s="426"/>
      <c r="BJ22" s="426"/>
      <c r="BK22" s="426"/>
      <c r="BL22" s="426"/>
      <c r="BM22" s="427"/>
      <c r="BN22" s="344"/>
      <c r="BO22" s="345"/>
      <c r="BP22" s="345"/>
      <c r="BQ22" s="345"/>
      <c r="BR22" s="345"/>
      <c r="BS22" s="345"/>
      <c r="BT22" s="345"/>
      <c r="BU22" s="346"/>
      <c r="BV22" s="344"/>
      <c r="BW22" s="345"/>
      <c r="BX22" s="345"/>
      <c r="BY22" s="345"/>
      <c r="BZ22" s="345"/>
      <c r="CA22" s="345"/>
      <c r="CB22" s="345"/>
      <c r="CC22" s="346"/>
      <c r="CD22" s="145"/>
      <c r="CE22" s="353"/>
      <c r="CF22" s="353"/>
      <c r="CG22" s="353"/>
      <c r="CH22" s="353"/>
      <c r="CI22" s="353"/>
      <c r="CJ22" s="353"/>
      <c r="CK22" s="353"/>
      <c r="CL22" s="353"/>
      <c r="CM22" s="353"/>
      <c r="CN22" s="353"/>
      <c r="CO22" s="353"/>
      <c r="CP22" s="353"/>
      <c r="CQ22" s="353"/>
      <c r="CR22" s="353"/>
      <c r="CS22" s="354"/>
      <c r="CT22" s="347"/>
      <c r="CU22" s="348"/>
      <c r="CV22" s="348"/>
      <c r="CW22" s="348"/>
      <c r="CX22" s="348"/>
      <c r="CY22" s="348"/>
      <c r="CZ22" s="348"/>
      <c r="DA22" s="349"/>
      <c r="DB22" s="347"/>
      <c r="DC22" s="348"/>
      <c r="DD22" s="348"/>
      <c r="DE22" s="348"/>
      <c r="DF22" s="348"/>
      <c r="DG22" s="348"/>
      <c r="DH22" s="348"/>
      <c r="DI22" s="349"/>
      <c r="DJ22" s="134"/>
      <c r="DK22" s="134"/>
      <c r="DL22" s="134"/>
      <c r="DM22" s="134"/>
      <c r="DN22" s="134"/>
      <c r="DO22" s="134"/>
    </row>
    <row r="23" spans="1:119" ht="18.75" customHeight="1">
      <c r="A23" s="135"/>
      <c r="B23" s="462"/>
      <c r="C23" s="463"/>
      <c r="D23" s="464"/>
      <c r="E23" s="440"/>
      <c r="F23" s="441"/>
      <c r="G23" s="441"/>
      <c r="H23" s="441"/>
      <c r="I23" s="441"/>
      <c r="J23" s="441"/>
      <c r="K23" s="442"/>
      <c r="L23" s="440"/>
      <c r="M23" s="441"/>
      <c r="N23" s="441"/>
      <c r="O23" s="441"/>
      <c r="P23" s="442"/>
      <c r="Q23" s="456"/>
      <c r="R23" s="457"/>
      <c r="S23" s="457"/>
      <c r="T23" s="457"/>
      <c r="U23" s="457"/>
      <c r="V23" s="458"/>
      <c r="W23" s="566"/>
      <c r="X23" s="463"/>
      <c r="Y23" s="464"/>
      <c r="Z23" s="440"/>
      <c r="AA23" s="441"/>
      <c r="AB23" s="441"/>
      <c r="AC23" s="441"/>
      <c r="AD23" s="441"/>
      <c r="AE23" s="441"/>
      <c r="AF23" s="441"/>
      <c r="AG23" s="442"/>
      <c r="AH23" s="440"/>
      <c r="AI23" s="441"/>
      <c r="AJ23" s="441"/>
      <c r="AK23" s="441"/>
      <c r="AL23" s="442"/>
      <c r="AM23" s="447"/>
      <c r="AN23" s="448"/>
      <c r="AO23" s="448"/>
      <c r="AP23" s="448"/>
      <c r="AQ23" s="448"/>
      <c r="AR23" s="449"/>
      <c r="AS23" s="456"/>
      <c r="AT23" s="457"/>
      <c r="AU23" s="457"/>
      <c r="AV23" s="457"/>
      <c r="AW23" s="457"/>
      <c r="AX23" s="564"/>
      <c r="AY23" s="409" t="s">
        <v>137</v>
      </c>
      <c r="AZ23" s="410"/>
      <c r="BA23" s="410"/>
      <c r="BB23" s="410"/>
      <c r="BC23" s="410"/>
      <c r="BD23" s="410"/>
      <c r="BE23" s="410"/>
      <c r="BF23" s="410"/>
      <c r="BG23" s="410"/>
      <c r="BH23" s="410"/>
      <c r="BI23" s="410"/>
      <c r="BJ23" s="410"/>
      <c r="BK23" s="410"/>
      <c r="BL23" s="410"/>
      <c r="BM23" s="411"/>
      <c r="BN23" s="350">
        <v>25215308</v>
      </c>
      <c r="BO23" s="351"/>
      <c r="BP23" s="351"/>
      <c r="BQ23" s="351"/>
      <c r="BR23" s="351"/>
      <c r="BS23" s="351"/>
      <c r="BT23" s="351"/>
      <c r="BU23" s="352"/>
      <c r="BV23" s="350">
        <v>25541099</v>
      </c>
      <c r="BW23" s="351"/>
      <c r="BX23" s="351"/>
      <c r="BY23" s="351"/>
      <c r="BZ23" s="351"/>
      <c r="CA23" s="351"/>
      <c r="CB23" s="351"/>
      <c r="CC23" s="352"/>
      <c r="CD23" s="145"/>
      <c r="CE23" s="353"/>
      <c r="CF23" s="353"/>
      <c r="CG23" s="353"/>
      <c r="CH23" s="353"/>
      <c r="CI23" s="353"/>
      <c r="CJ23" s="353"/>
      <c r="CK23" s="353"/>
      <c r="CL23" s="353"/>
      <c r="CM23" s="353"/>
      <c r="CN23" s="353"/>
      <c r="CO23" s="353"/>
      <c r="CP23" s="353"/>
      <c r="CQ23" s="353"/>
      <c r="CR23" s="353"/>
      <c r="CS23" s="354"/>
      <c r="CT23" s="347"/>
      <c r="CU23" s="348"/>
      <c r="CV23" s="348"/>
      <c r="CW23" s="348"/>
      <c r="CX23" s="348"/>
      <c r="CY23" s="348"/>
      <c r="CZ23" s="348"/>
      <c r="DA23" s="349"/>
      <c r="DB23" s="347"/>
      <c r="DC23" s="348"/>
      <c r="DD23" s="348"/>
      <c r="DE23" s="348"/>
      <c r="DF23" s="348"/>
      <c r="DG23" s="348"/>
      <c r="DH23" s="348"/>
      <c r="DI23" s="349"/>
      <c r="DJ23" s="134"/>
      <c r="DK23" s="134"/>
      <c r="DL23" s="134"/>
      <c r="DM23" s="134"/>
      <c r="DN23" s="134"/>
      <c r="DO23" s="134"/>
    </row>
    <row r="24" spans="1:119" ht="18.75" customHeight="1" thickBot="1">
      <c r="A24" s="135"/>
      <c r="B24" s="462"/>
      <c r="C24" s="463"/>
      <c r="D24" s="464"/>
      <c r="E24" s="380" t="s">
        <v>232</v>
      </c>
      <c r="F24" s="375"/>
      <c r="G24" s="375"/>
      <c r="H24" s="375"/>
      <c r="I24" s="375"/>
      <c r="J24" s="375"/>
      <c r="K24" s="376"/>
      <c r="L24" s="381">
        <v>1</v>
      </c>
      <c r="M24" s="382"/>
      <c r="N24" s="382"/>
      <c r="O24" s="382"/>
      <c r="P24" s="424"/>
      <c r="Q24" s="381">
        <v>8250</v>
      </c>
      <c r="R24" s="382"/>
      <c r="S24" s="382"/>
      <c r="T24" s="382"/>
      <c r="U24" s="382"/>
      <c r="V24" s="424"/>
      <c r="W24" s="566"/>
      <c r="X24" s="463"/>
      <c r="Y24" s="464"/>
      <c r="Z24" s="380" t="s">
        <v>233</v>
      </c>
      <c r="AA24" s="375"/>
      <c r="AB24" s="375"/>
      <c r="AC24" s="375"/>
      <c r="AD24" s="375"/>
      <c r="AE24" s="375"/>
      <c r="AF24" s="375"/>
      <c r="AG24" s="376"/>
      <c r="AH24" s="381">
        <v>330</v>
      </c>
      <c r="AI24" s="382"/>
      <c r="AJ24" s="382"/>
      <c r="AK24" s="382"/>
      <c r="AL24" s="424"/>
      <c r="AM24" s="381">
        <v>1110120</v>
      </c>
      <c r="AN24" s="382"/>
      <c r="AO24" s="382"/>
      <c r="AP24" s="382"/>
      <c r="AQ24" s="382"/>
      <c r="AR24" s="424"/>
      <c r="AS24" s="381">
        <v>3364</v>
      </c>
      <c r="AT24" s="382"/>
      <c r="AU24" s="382"/>
      <c r="AV24" s="382"/>
      <c r="AW24" s="382"/>
      <c r="AX24" s="383"/>
      <c r="AY24" s="425" t="s">
        <v>234</v>
      </c>
      <c r="AZ24" s="426"/>
      <c r="BA24" s="426"/>
      <c r="BB24" s="426"/>
      <c r="BC24" s="426"/>
      <c r="BD24" s="426"/>
      <c r="BE24" s="426"/>
      <c r="BF24" s="426"/>
      <c r="BG24" s="426"/>
      <c r="BH24" s="426"/>
      <c r="BI24" s="426"/>
      <c r="BJ24" s="426"/>
      <c r="BK24" s="426"/>
      <c r="BL24" s="426"/>
      <c r="BM24" s="427"/>
      <c r="BN24" s="350">
        <v>15482188</v>
      </c>
      <c r="BO24" s="351"/>
      <c r="BP24" s="351"/>
      <c r="BQ24" s="351"/>
      <c r="BR24" s="351"/>
      <c r="BS24" s="351"/>
      <c r="BT24" s="351"/>
      <c r="BU24" s="352"/>
      <c r="BV24" s="350">
        <v>15384443</v>
      </c>
      <c r="BW24" s="351"/>
      <c r="BX24" s="351"/>
      <c r="BY24" s="351"/>
      <c r="BZ24" s="351"/>
      <c r="CA24" s="351"/>
      <c r="CB24" s="351"/>
      <c r="CC24" s="352"/>
      <c r="CD24" s="145"/>
      <c r="CE24" s="353"/>
      <c r="CF24" s="353"/>
      <c r="CG24" s="353"/>
      <c r="CH24" s="353"/>
      <c r="CI24" s="353"/>
      <c r="CJ24" s="353"/>
      <c r="CK24" s="353"/>
      <c r="CL24" s="353"/>
      <c r="CM24" s="353"/>
      <c r="CN24" s="353"/>
      <c r="CO24" s="353"/>
      <c r="CP24" s="353"/>
      <c r="CQ24" s="353"/>
      <c r="CR24" s="353"/>
      <c r="CS24" s="354"/>
      <c r="CT24" s="347"/>
      <c r="CU24" s="348"/>
      <c r="CV24" s="348"/>
      <c r="CW24" s="348"/>
      <c r="CX24" s="348"/>
      <c r="CY24" s="348"/>
      <c r="CZ24" s="348"/>
      <c r="DA24" s="349"/>
      <c r="DB24" s="347"/>
      <c r="DC24" s="348"/>
      <c r="DD24" s="348"/>
      <c r="DE24" s="348"/>
      <c r="DF24" s="348"/>
      <c r="DG24" s="348"/>
      <c r="DH24" s="348"/>
      <c r="DI24" s="349"/>
      <c r="DJ24" s="134"/>
      <c r="DK24" s="134"/>
      <c r="DL24" s="134"/>
      <c r="DM24" s="134"/>
      <c r="DN24" s="134"/>
      <c r="DO24" s="134"/>
    </row>
    <row r="25" spans="1:119" s="134" customFormat="1" ht="18.75" customHeight="1">
      <c r="A25" s="135"/>
      <c r="B25" s="462"/>
      <c r="C25" s="463"/>
      <c r="D25" s="464"/>
      <c r="E25" s="380" t="s">
        <v>235</v>
      </c>
      <c r="F25" s="375"/>
      <c r="G25" s="375"/>
      <c r="H25" s="375"/>
      <c r="I25" s="375"/>
      <c r="J25" s="375"/>
      <c r="K25" s="376"/>
      <c r="L25" s="381">
        <v>1</v>
      </c>
      <c r="M25" s="382"/>
      <c r="N25" s="382"/>
      <c r="O25" s="382"/>
      <c r="P25" s="424"/>
      <c r="Q25" s="381">
        <v>6710</v>
      </c>
      <c r="R25" s="382"/>
      <c r="S25" s="382"/>
      <c r="T25" s="382"/>
      <c r="U25" s="382"/>
      <c r="V25" s="424"/>
      <c r="W25" s="566"/>
      <c r="X25" s="463"/>
      <c r="Y25" s="464"/>
      <c r="Z25" s="380" t="s">
        <v>236</v>
      </c>
      <c r="AA25" s="375"/>
      <c r="AB25" s="375"/>
      <c r="AC25" s="375"/>
      <c r="AD25" s="375"/>
      <c r="AE25" s="375"/>
      <c r="AF25" s="375"/>
      <c r="AG25" s="376"/>
      <c r="AH25" s="381" t="s">
        <v>237</v>
      </c>
      <c r="AI25" s="382"/>
      <c r="AJ25" s="382"/>
      <c r="AK25" s="382"/>
      <c r="AL25" s="424"/>
      <c r="AM25" s="381" t="s">
        <v>237</v>
      </c>
      <c r="AN25" s="382"/>
      <c r="AO25" s="382"/>
      <c r="AP25" s="382"/>
      <c r="AQ25" s="382"/>
      <c r="AR25" s="424"/>
      <c r="AS25" s="381" t="s">
        <v>237</v>
      </c>
      <c r="AT25" s="382"/>
      <c r="AU25" s="382"/>
      <c r="AV25" s="382"/>
      <c r="AW25" s="382"/>
      <c r="AX25" s="383"/>
      <c r="AY25" s="409" t="s">
        <v>238</v>
      </c>
      <c r="AZ25" s="410"/>
      <c r="BA25" s="410"/>
      <c r="BB25" s="410"/>
      <c r="BC25" s="410"/>
      <c r="BD25" s="410"/>
      <c r="BE25" s="410"/>
      <c r="BF25" s="410"/>
      <c r="BG25" s="410"/>
      <c r="BH25" s="410"/>
      <c r="BI25" s="410"/>
      <c r="BJ25" s="410"/>
      <c r="BK25" s="410"/>
      <c r="BL25" s="410"/>
      <c r="BM25" s="411"/>
      <c r="BN25" s="421">
        <v>2629209</v>
      </c>
      <c r="BO25" s="422"/>
      <c r="BP25" s="422"/>
      <c r="BQ25" s="422"/>
      <c r="BR25" s="422"/>
      <c r="BS25" s="422"/>
      <c r="BT25" s="422"/>
      <c r="BU25" s="423"/>
      <c r="BV25" s="421">
        <v>2828652</v>
      </c>
      <c r="BW25" s="422"/>
      <c r="BX25" s="422"/>
      <c r="BY25" s="422"/>
      <c r="BZ25" s="422"/>
      <c r="CA25" s="422"/>
      <c r="CB25" s="422"/>
      <c r="CC25" s="423"/>
      <c r="CD25" s="145"/>
      <c r="CE25" s="353"/>
      <c r="CF25" s="353"/>
      <c r="CG25" s="353"/>
      <c r="CH25" s="353"/>
      <c r="CI25" s="353"/>
      <c r="CJ25" s="353"/>
      <c r="CK25" s="353"/>
      <c r="CL25" s="353"/>
      <c r="CM25" s="353"/>
      <c r="CN25" s="353"/>
      <c r="CO25" s="353"/>
      <c r="CP25" s="353"/>
      <c r="CQ25" s="353"/>
      <c r="CR25" s="353"/>
      <c r="CS25" s="354"/>
      <c r="CT25" s="347"/>
      <c r="CU25" s="348"/>
      <c r="CV25" s="348"/>
      <c r="CW25" s="348"/>
      <c r="CX25" s="348"/>
      <c r="CY25" s="348"/>
      <c r="CZ25" s="348"/>
      <c r="DA25" s="349"/>
      <c r="DB25" s="347"/>
      <c r="DC25" s="348"/>
      <c r="DD25" s="348"/>
      <c r="DE25" s="348"/>
      <c r="DF25" s="348"/>
      <c r="DG25" s="348"/>
      <c r="DH25" s="348"/>
      <c r="DI25" s="349"/>
    </row>
    <row r="26" spans="1:119" s="134" customFormat="1" ht="18.75" customHeight="1">
      <c r="A26" s="135"/>
      <c r="B26" s="462"/>
      <c r="C26" s="463"/>
      <c r="D26" s="464"/>
      <c r="E26" s="380" t="s">
        <v>239</v>
      </c>
      <c r="F26" s="375"/>
      <c r="G26" s="375"/>
      <c r="H26" s="375"/>
      <c r="I26" s="375"/>
      <c r="J26" s="375"/>
      <c r="K26" s="376"/>
      <c r="L26" s="381">
        <v>1</v>
      </c>
      <c r="M26" s="382"/>
      <c r="N26" s="382"/>
      <c r="O26" s="382"/>
      <c r="P26" s="424"/>
      <c r="Q26" s="381">
        <v>6270</v>
      </c>
      <c r="R26" s="382"/>
      <c r="S26" s="382"/>
      <c r="T26" s="382"/>
      <c r="U26" s="382"/>
      <c r="V26" s="424"/>
      <c r="W26" s="566"/>
      <c r="X26" s="463"/>
      <c r="Y26" s="464"/>
      <c r="Z26" s="380" t="s">
        <v>240</v>
      </c>
      <c r="AA26" s="443"/>
      <c r="AB26" s="443"/>
      <c r="AC26" s="443"/>
      <c r="AD26" s="443"/>
      <c r="AE26" s="443"/>
      <c r="AF26" s="443"/>
      <c r="AG26" s="444"/>
      <c r="AH26" s="381">
        <v>21</v>
      </c>
      <c r="AI26" s="382"/>
      <c r="AJ26" s="382"/>
      <c r="AK26" s="382"/>
      <c r="AL26" s="424"/>
      <c r="AM26" s="381">
        <v>76566</v>
      </c>
      <c r="AN26" s="382"/>
      <c r="AO26" s="382"/>
      <c r="AP26" s="382"/>
      <c r="AQ26" s="382"/>
      <c r="AR26" s="424"/>
      <c r="AS26" s="381">
        <v>3646</v>
      </c>
      <c r="AT26" s="382"/>
      <c r="AU26" s="382"/>
      <c r="AV26" s="382"/>
      <c r="AW26" s="382"/>
      <c r="AX26" s="383"/>
      <c r="AY26" s="402" t="s">
        <v>138</v>
      </c>
      <c r="AZ26" s="403"/>
      <c r="BA26" s="403"/>
      <c r="BB26" s="403"/>
      <c r="BC26" s="403"/>
      <c r="BD26" s="403"/>
      <c r="BE26" s="403"/>
      <c r="BF26" s="403"/>
      <c r="BG26" s="403"/>
      <c r="BH26" s="403"/>
      <c r="BI26" s="403"/>
      <c r="BJ26" s="403"/>
      <c r="BK26" s="403"/>
      <c r="BL26" s="403"/>
      <c r="BM26" s="404"/>
      <c r="BN26" s="350" t="s">
        <v>200</v>
      </c>
      <c r="BO26" s="351"/>
      <c r="BP26" s="351"/>
      <c r="BQ26" s="351"/>
      <c r="BR26" s="351"/>
      <c r="BS26" s="351"/>
      <c r="BT26" s="351"/>
      <c r="BU26" s="352"/>
      <c r="BV26" s="350" t="s">
        <v>200</v>
      </c>
      <c r="BW26" s="351"/>
      <c r="BX26" s="351"/>
      <c r="BY26" s="351"/>
      <c r="BZ26" s="351"/>
      <c r="CA26" s="351"/>
      <c r="CB26" s="351"/>
      <c r="CC26" s="352"/>
      <c r="CD26" s="145"/>
      <c r="CE26" s="353"/>
      <c r="CF26" s="353"/>
      <c r="CG26" s="353"/>
      <c r="CH26" s="353"/>
      <c r="CI26" s="353"/>
      <c r="CJ26" s="353"/>
      <c r="CK26" s="353"/>
      <c r="CL26" s="353"/>
      <c r="CM26" s="353"/>
      <c r="CN26" s="353"/>
      <c r="CO26" s="353"/>
      <c r="CP26" s="353"/>
      <c r="CQ26" s="353"/>
      <c r="CR26" s="353"/>
      <c r="CS26" s="354"/>
      <c r="CT26" s="347"/>
      <c r="CU26" s="348"/>
      <c r="CV26" s="348"/>
      <c r="CW26" s="348"/>
      <c r="CX26" s="348"/>
      <c r="CY26" s="348"/>
      <c r="CZ26" s="348"/>
      <c r="DA26" s="349"/>
      <c r="DB26" s="347"/>
      <c r="DC26" s="348"/>
      <c r="DD26" s="348"/>
      <c r="DE26" s="348"/>
      <c r="DF26" s="348"/>
      <c r="DG26" s="348"/>
      <c r="DH26" s="348"/>
      <c r="DI26" s="349"/>
    </row>
    <row r="27" spans="1:119" ht="18.75" customHeight="1" thickBot="1">
      <c r="A27" s="135"/>
      <c r="B27" s="462"/>
      <c r="C27" s="463"/>
      <c r="D27" s="464"/>
      <c r="E27" s="380" t="s">
        <v>241</v>
      </c>
      <c r="F27" s="375"/>
      <c r="G27" s="375"/>
      <c r="H27" s="375"/>
      <c r="I27" s="375"/>
      <c r="J27" s="375"/>
      <c r="K27" s="376"/>
      <c r="L27" s="381">
        <v>1</v>
      </c>
      <c r="M27" s="382"/>
      <c r="N27" s="382"/>
      <c r="O27" s="382"/>
      <c r="P27" s="424"/>
      <c r="Q27" s="381">
        <v>4770</v>
      </c>
      <c r="R27" s="382"/>
      <c r="S27" s="382"/>
      <c r="T27" s="382"/>
      <c r="U27" s="382"/>
      <c r="V27" s="424"/>
      <c r="W27" s="566"/>
      <c r="X27" s="463"/>
      <c r="Y27" s="464"/>
      <c r="Z27" s="380" t="s">
        <v>242</v>
      </c>
      <c r="AA27" s="375"/>
      <c r="AB27" s="375"/>
      <c r="AC27" s="375"/>
      <c r="AD27" s="375"/>
      <c r="AE27" s="375"/>
      <c r="AF27" s="375"/>
      <c r="AG27" s="376"/>
      <c r="AH27" s="381">
        <v>5</v>
      </c>
      <c r="AI27" s="382"/>
      <c r="AJ27" s="382"/>
      <c r="AK27" s="382"/>
      <c r="AL27" s="424"/>
      <c r="AM27" s="381">
        <v>19345</v>
      </c>
      <c r="AN27" s="382"/>
      <c r="AO27" s="382"/>
      <c r="AP27" s="382"/>
      <c r="AQ27" s="382"/>
      <c r="AR27" s="424"/>
      <c r="AS27" s="381">
        <v>3869</v>
      </c>
      <c r="AT27" s="382"/>
      <c r="AU27" s="382"/>
      <c r="AV27" s="382"/>
      <c r="AW27" s="382"/>
      <c r="AX27" s="383"/>
      <c r="AY27" s="518" t="s">
        <v>243</v>
      </c>
      <c r="AZ27" s="519"/>
      <c r="BA27" s="519"/>
      <c r="BB27" s="519"/>
      <c r="BC27" s="519"/>
      <c r="BD27" s="519"/>
      <c r="BE27" s="519"/>
      <c r="BF27" s="519"/>
      <c r="BG27" s="519"/>
      <c r="BH27" s="519"/>
      <c r="BI27" s="519"/>
      <c r="BJ27" s="519"/>
      <c r="BK27" s="519"/>
      <c r="BL27" s="519"/>
      <c r="BM27" s="520"/>
      <c r="BN27" s="344" t="s">
        <v>244</v>
      </c>
      <c r="BO27" s="345"/>
      <c r="BP27" s="345"/>
      <c r="BQ27" s="345"/>
      <c r="BR27" s="345"/>
      <c r="BS27" s="345"/>
      <c r="BT27" s="345"/>
      <c r="BU27" s="346"/>
      <c r="BV27" s="344" t="s">
        <v>244</v>
      </c>
      <c r="BW27" s="345"/>
      <c r="BX27" s="345"/>
      <c r="BY27" s="345"/>
      <c r="BZ27" s="345"/>
      <c r="CA27" s="345"/>
      <c r="CB27" s="345"/>
      <c r="CC27" s="346"/>
      <c r="CD27" s="139"/>
      <c r="CE27" s="353"/>
      <c r="CF27" s="353"/>
      <c r="CG27" s="353"/>
      <c r="CH27" s="353"/>
      <c r="CI27" s="353"/>
      <c r="CJ27" s="353"/>
      <c r="CK27" s="353"/>
      <c r="CL27" s="353"/>
      <c r="CM27" s="353"/>
      <c r="CN27" s="353"/>
      <c r="CO27" s="353"/>
      <c r="CP27" s="353"/>
      <c r="CQ27" s="353"/>
      <c r="CR27" s="353"/>
      <c r="CS27" s="354"/>
      <c r="CT27" s="347"/>
      <c r="CU27" s="348"/>
      <c r="CV27" s="348"/>
      <c r="CW27" s="348"/>
      <c r="CX27" s="348"/>
      <c r="CY27" s="348"/>
      <c r="CZ27" s="348"/>
      <c r="DA27" s="349"/>
      <c r="DB27" s="347"/>
      <c r="DC27" s="348"/>
      <c r="DD27" s="348"/>
      <c r="DE27" s="348"/>
      <c r="DF27" s="348"/>
      <c r="DG27" s="348"/>
      <c r="DH27" s="348"/>
      <c r="DI27" s="349"/>
      <c r="DJ27" s="134"/>
      <c r="DK27" s="134"/>
      <c r="DL27" s="134"/>
      <c r="DM27" s="134"/>
      <c r="DN27" s="134"/>
      <c r="DO27" s="134"/>
    </row>
    <row r="28" spans="1:119" ht="18.75" customHeight="1">
      <c r="A28" s="135"/>
      <c r="B28" s="462"/>
      <c r="C28" s="463"/>
      <c r="D28" s="464"/>
      <c r="E28" s="380" t="s">
        <v>245</v>
      </c>
      <c r="F28" s="375"/>
      <c r="G28" s="375"/>
      <c r="H28" s="375"/>
      <c r="I28" s="375"/>
      <c r="J28" s="375"/>
      <c r="K28" s="376"/>
      <c r="L28" s="381">
        <v>1</v>
      </c>
      <c r="M28" s="382"/>
      <c r="N28" s="382"/>
      <c r="O28" s="382"/>
      <c r="P28" s="424"/>
      <c r="Q28" s="381">
        <v>4330</v>
      </c>
      <c r="R28" s="382"/>
      <c r="S28" s="382"/>
      <c r="T28" s="382"/>
      <c r="U28" s="382"/>
      <c r="V28" s="424"/>
      <c r="W28" s="566"/>
      <c r="X28" s="463"/>
      <c r="Y28" s="464"/>
      <c r="Z28" s="380" t="s">
        <v>246</v>
      </c>
      <c r="AA28" s="375"/>
      <c r="AB28" s="375"/>
      <c r="AC28" s="375"/>
      <c r="AD28" s="375"/>
      <c r="AE28" s="375"/>
      <c r="AF28" s="375"/>
      <c r="AG28" s="376"/>
      <c r="AH28" s="381" t="s">
        <v>247</v>
      </c>
      <c r="AI28" s="382"/>
      <c r="AJ28" s="382"/>
      <c r="AK28" s="382"/>
      <c r="AL28" s="424"/>
      <c r="AM28" s="381" t="s">
        <v>247</v>
      </c>
      <c r="AN28" s="382"/>
      <c r="AO28" s="382"/>
      <c r="AP28" s="382"/>
      <c r="AQ28" s="382"/>
      <c r="AR28" s="424"/>
      <c r="AS28" s="381" t="s">
        <v>247</v>
      </c>
      <c r="AT28" s="382"/>
      <c r="AU28" s="382"/>
      <c r="AV28" s="382"/>
      <c r="AW28" s="382"/>
      <c r="AX28" s="383"/>
      <c r="AY28" s="412" t="s">
        <v>248</v>
      </c>
      <c r="AZ28" s="413"/>
      <c r="BA28" s="413"/>
      <c r="BB28" s="414"/>
      <c r="BC28" s="409" t="s">
        <v>249</v>
      </c>
      <c r="BD28" s="410"/>
      <c r="BE28" s="410"/>
      <c r="BF28" s="410"/>
      <c r="BG28" s="410"/>
      <c r="BH28" s="410"/>
      <c r="BI28" s="410"/>
      <c r="BJ28" s="410"/>
      <c r="BK28" s="410"/>
      <c r="BL28" s="410"/>
      <c r="BM28" s="411"/>
      <c r="BN28" s="421">
        <v>1894143</v>
      </c>
      <c r="BO28" s="422"/>
      <c r="BP28" s="422"/>
      <c r="BQ28" s="422"/>
      <c r="BR28" s="422"/>
      <c r="BS28" s="422"/>
      <c r="BT28" s="422"/>
      <c r="BU28" s="423"/>
      <c r="BV28" s="421">
        <v>1796026</v>
      </c>
      <c r="BW28" s="422"/>
      <c r="BX28" s="422"/>
      <c r="BY28" s="422"/>
      <c r="BZ28" s="422"/>
      <c r="CA28" s="422"/>
      <c r="CB28" s="422"/>
      <c r="CC28" s="423"/>
      <c r="CD28" s="145"/>
      <c r="CE28" s="353"/>
      <c r="CF28" s="353"/>
      <c r="CG28" s="353"/>
      <c r="CH28" s="353"/>
      <c r="CI28" s="353"/>
      <c r="CJ28" s="353"/>
      <c r="CK28" s="353"/>
      <c r="CL28" s="353"/>
      <c r="CM28" s="353"/>
      <c r="CN28" s="353"/>
      <c r="CO28" s="353"/>
      <c r="CP28" s="353"/>
      <c r="CQ28" s="353"/>
      <c r="CR28" s="353"/>
      <c r="CS28" s="354"/>
      <c r="CT28" s="347"/>
      <c r="CU28" s="348"/>
      <c r="CV28" s="348"/>
      <c r="CW28" s="348"/>
      <c r="CX28" s="348"/>
      <c r="CY28" s="348"/>
      <c r="CZ28" s="348"/>
      <c r="DA28" s="349"/>
      <c r="DB28" s="347"/>
      <c r="DC28" s="348"/>
      <c r="DD28" s="348"/>
      <c r="DE28" s="348"/>
      <c r="DF28" s="348"/>
      <c r="DG28" s="348"/>
      <c r="DH28" s="348"/>
      <c r="DI28" s="349"/>
      <c r="DJ28" s="134"/>
      <c r="DK28" s="134"/>
      <c r="DL28" s="134"/>
      <c r="DM28" s="134"/>
      <c r="DN28" s="134"/>
      <c r="DO28" s="134"/>
    </row>
    <row r="29" spans="1:119" ht="18.75" customHeight="1">
      <c r="A29" s="135"/>
      <c r="B29" s="462"/>
      <c r="C29" s="463"/>
      <c r="D29" s="464"/>
      <c r="E29" s="380" t="s">
        <v>250</v>
      </c>
      <c r="F29" s="375"/>
      <c r="G29" s="375"/>
      <c r="H29" s="375"/>
      <c r="I29" s="375"/>
      <c r="J29" s="375"/>
      <c r="K29" s="376"/>
      <c r="L29" s="381">
        <v>18</v>
      </c>
      <c r="M29" s="382"/>
      <c r="N29" s="382"/>
      <c r="O29" s="382"/>
      <c r="P29" s="424"/>
      <c r="Q29" s="381">
        <v>4000</v>
      </c>
      <c r="R29" s="382"/>
      <c r="S29" s="382"/>
      <c r="T29" s="382"/>
      <c r="U29" s="382"/>
      <c r="V29" s="424"/>
      <c r="W29" s="566"/>
      <c r="X29" s="463"/>
      <c r="Y29" s="464"/>
      <c r="Z29" s="380" t="s">
        <v>251</v>
      </c>
      <c r="AA29" s="375"/>
      <c r="AB29" s="375"/>
      <c r="AC29" s="375"/>
      <c r="AD29" s="375"/>
      <c r="AE29" s="375"/>
      <c r="AF29" s="375"/>
      <c r="AG29" s="376"/>
      <c r="AH29" s="381">
        <v>335</v>
      </c>
      <c r="AI29" s="382"/>
      <c r="AJ29" s="382"/>
      <c r="AK29" s="382"/>
      <c r="AL29" s="424"/>
      <c r="AM29" s="381">
        <v>1129465</v>
      </c>
      <c r="AN29" s="382"/>
      <c r="AO29" s="382"/>
      <c r="AP29" s="382"/>
      <c r="AQ29" s="382"/>
      <c r="AR29" s="424"/>
      <c r="AS29" s="381">
        <v>3372</v>
      </c>
      <c r="AT29" s="382"/>
      <c r="AU29" s="382"/>
      <c r="AV29" s="382"/>
      <c r="AW29" s="382"/>
      <c r="AX29" s="383"/>
      <c r="AY29" s="415"/>
      <c r="AZ29" s="416"/>
      <c r="BA29" s="416"/>
      <c r="BB29" s="417"/>
      <c r="BC29" s="371" t="s">
        <v>252</v>
      </c>
      <c r="BD29" s="372"/>
      <c r="BE29" s="372"/>
      <c r="BF29" s="372"/>
      <c r="BG29" s="372"/>
      <c r="BH29" s="372"/>
      <c r="BI29" s="372"/>
      <c r="BJ29" s="372"/>
      <c r="BK29" s="372"/>
      <c r="BL29" s="372"/>
      <c r="BM29" s="373"/>
      <c r="BN29" s="350">
        <v>2538</v>
      </c>
      <c r="BO29" s="351"/>
      <c r="BP29" s="351"/>
      <c r="BQ29" s="351"/>
      <c r="BR29" s="351"/>
      <c r="BS29" s="351"/>
      <c r="BT29" s="351"/>
      <c r="BU29" s="352"/>
      <c r="BV29" s="350">
        <v>2537</v>
      </c>
      <c r="BW29" s="351"/>
      <c r="BX29" s="351"/>
      <c r="BY29" s="351"/>
      <c r="BZ29" s="351"/>
      <c r="CA29" s="351"/>
      <c r="CB29" s="351"/>
      <c r="CC29" s="352"/>
      <c r="CD29" s="139"/>
      <c r="CE29" s="353"/>
      <c r="CF29" s="353"/>
      <c r="CG29" s="353"/>
      <c r="CH29" s="353"/>
      <c r="CI29" s="353"/>
      <c r="CJ29" s="353"/>
      <c r="CK29" s="353"/>
      <c r="CL29" s="353"/>
      <c r="CM29" s="353"/>
      <c r="CN29" s="353"/>
      <c r="CO29" s="353"/>
      <c r="CP29" s="353"/>
      <c r="CQ29" s="353"/>
      <c r="CR29" s="353"/>
      <c r="CS29" s="354"/>
      <c r="CT29" s="347"/>
      <c r="CU29" s="348"/>
      <c r="CV29" s="348"/>
      <c r="CW29" s="348"/>
      <c r="CX29" s="348"/>
      <c r="CY29" s="348"/>
      <c r="CZ29" s="348"/>
      <c r="DA29" s="349"/>
      <c r="DB29" s="347"/>
      <c r="DC29" s="348"/>
      <c r="DD29" s="348"/>
      <c r="DE29" s="348"/>
      <c r="DF29" s="348"/>
      <c r="DG29" s="348"/>
      <c r="DH29" s="348"/>
      <c r="DI29" s="349"/>
      <c r="DJ29" s="134"/>
      <c r="DK29" s="134"/>
      <c r="DL29" s="134"/>
      <c r="DM29" s="134"/>
      <c r="DN29" s="134"/>
      <c r="DO29" s="134"/>
    </row>
    <row r="30" spans="1:119" ht="18.75" customHeight="1" thickBot="1">
      <c r="A30" s="135"/>
      <c r="B30" s="465"/>
      <c r="C30" s="466"/>
      <c r="D30" s="467"/>
      <c r="E30" s="384"/>
      <c r="F30" s="385"/>
      <c r="G30" s="385"/>
      <c r="H30" s="385"/>
      <c r="I30" s="385"/>
      <c r="J30" s="385"/>
      <c r="K30" s="386"/>
      <c r="L30" s="431"/>
      <c r="M30" s="432"/>
      <c r="N30" s="432"/>
      <c r="O30" s="432"/>
      <c r="P30" s="433"/>
      <c r="Q30" s="431"/>
      <c r="R30" s="432"/>
      <c r="S30" s="432"/>
      <c r="T30" s="432"/>
      <c r="U30" s="432"/>
      <c r="V30" s="433"/>
      <c r="W30" s="567"/>
      <c r="X30" s="466"/>
      <c r="Y30" s="467"/>
      <c r="Z30" s="450" t="s">
        <v>253</v>
      </c>
      <c r="AA30" s="451"/>
      <c r="AB30" s="451"/>
      <c r="AC30" s="451"/>
      <c r="AD30" s="451"/>
      <c r="AE30" s="451"/>
      <c r="AF30" s="451"/>
      <c r="AG30" s="452"/>
      <c r="AH30" s="428" t="s">
        <v>254</v>
      </c>
      <c r="AI30" s="429"/>
      <c r="AJ30" s="429"/>
      <c r="AK30" s="429"/>
      <c r="AL30" s="429"/>
      <c r="AM30" s="429"/>
      <c r="AN30" s="429"/>
      <c r="AO30" s="429"/>
      <c r="AP30" s="429"/>
      <c r="AQ30" s="429"/>
      <c r="AR30" s="429"/>
      <c r="AS30" s="429"/>
      <c r="AT30" s="429"/>
      <c r="AU30" s="429"/>
      <c r="AV30" s="429"/>
      <c r="AW30" s="429"/>
      <c r="AX30" s="430"/>
      <c r="AY30" s="418"/>
      <c r="AZ30" s="419"/>
      <c r="BA30" s="419"/>
      <c r="BB30" s="420"/>
      <c r="BC30" s="425" t="s">
        <v>255</v>
      </c>
      <c r="BD30" s="426"/>
      <c r="BE30" s="426"/>
      <c r="BF30" s="426"/>
      <c r="BG30" s="426"/>
      <c r="BH30" s="426"/>
      <c r="BI30" s="426"/>
      <c r="BJ30" s="426"/>
      <c r="BK30" s="426"/>
      <c r="BL30" s="426"/>
      <c r="BM30" s="427"/>
      <c r="BN30" s="344">
        <v>126030</v>
      </c>
      <c r="BO30" s="345"/>
      <c r="BP30" s="345"/>
      <c r="BQ30" s="345"/>
      <c r="BR30" s="345"/>
      <c r="BS30" s="345"/>
      <c r="BT30" s="345"/>
      <c r="BU30" s="346"/>
      <c r="BV30" s="344">
        <v>231684</v>
      </c>
      <c r="BW30" s="345"/>
      <c r="BX30" s="345"/>
      <c r="BY30" s="345"/>
      <c r="BZ30" s="345"/>
      <c r="CA30" s="345"/>
      <c r="CB30" s="345"/>
      <c r="CC30" s="346"/>
      <c r="CD30" s="147"/>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4"/>
      <c r="DK30" s="134"/>
      <c r="DL30" s="134"/>
      <c r="DM30" s="134"/>
      <c r="DN30" s="134"/>
      <c r="DO30" s="134"/>
    </row>
    <row r="31" spans="1:119" ht="13.5" customHeight="1">
      <c r="A31" s="135"/>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4"/>
      <c r="DK31" s="134"/>
      <c r="DL31" s="134"/>
      <c r="DM31" s="134"/>
      <c r="DN31" s="134"/>
      <c r="DO31" s="134"/>
    </row>
    <row r="32" spans="1:119" ht="13.5" customHeight="1">
      <c r="A32" s="135"/>
      <c r="B32" s="164"/>
      <c r="C32" s="165" t="s">
        <v>256</v>
      </c>
      <c r="D32" s="165"/>
      <c r="E32" s="165"/>
      <c r="F32" s="162"/>
      <c r="G32" s="162"/>
      <c r="H32" s="162"/>
      <c r="I32" s="162"/>
      <c r="J32" s="162"/>
      <c r="K32" s="162"/>
      <c r="L32" s="162"/>
      <c r="M32" s="162"/>
      <c r="N32" s="162"/>
      <c r="O32" s="162"/>
      <c r="P32" s="162"/>
      <c r="Q32" s="162"/>
      <c r="R32" s="162"/>
      <c r="S32" s="162"/>
      <c r="T32" s="162"/>
      <c r="U32" s="162" t="s">
        <v>257</v>
      </c>
      <c r="V32" s="162"/>
      <c r="W32" s="162"/>
      <c r="X32" s="162"/>
      <c r="Y32" s="162"/>
      <c r="Z32" s="162"/>
      <c r="AA32" s="162"/>
      <c r="AB32" s="162"/>
      <c r="AC32" s="162"/>
      <c r="AD32" s="162"/>
      <c r="AE32" s="162"/>
      <c r="AF32" s="162"/>
      <c r="AG32" s="162"/>
      <c r="AH32" s="162"/>
      <c r="AI32" s="162"/>
      <c r="AJ32" s="162"/>
      <c r="AK32" s="162"/>
      <c r="AL32" s="162"/>
      <c r="AM32" s="166" t="s">
        <v>258</v>
      </c>
      <c r="AN32" s="162"/>
      <c r="AO32" s="162"/>
      <c r="AP32" s="162"/>
      <c r="AQ32" s="162"/>
      <c r="AR32" s="162"/>
      <c r="AS32" s="166"/>
      <c r="AT32" s="166"/>
      <c r="AU32" s="166"/>
      <c r="AV32" s="166"/>
      <c r="AW32" s="166"/>
      <c r="AX32" s="166"/>
      <c r="AY32" s="166"/>
      <c r="AZ32" s="166"/>
      <c r="BA32" s="166"/>
      <c r="BB32" s="162"/>
      <c r="BC32" s="166"/>
      <c r="BD32" s="162"/>
      <c r="BE32" s="166" t="s">
        <v>259</v>
      </c>
      <c r="BF32" s="162"/>
      <c r="BG32" s="162"/>
      <c r="BH32" s="162"/>
      <c r="BI32" s="162"/>
      <c r="BJ32" s="166"/>
      <c r="BK32" s="166"/>
      <c r="BL32" s="166"/>
      <c r="BM32" s="166"/>
      <c r="BN32" s="166"/>
      <c r="BO32" s="166"/>
      <c r="BP32" s="166"/>
      <c r="BQ32" s="166"/>
      <c r="BR32" s="162"/>
      <c r="BS32" s="162"/>
      <c r="BT32" s="162"/>
      <c r="BU32" s="162"/>
      <c r="BV32" s="162"/>
      <c r="BW32" s="162" t="s">
        <v>260</v>
      </c>
      <c r="BX32" s="162"/>
      <c r="BY32" s="162"/>
      <c r="BZ32" s="162"/>
      <c r="CA32" s="162"/>
      <c r="CB32" s="166"/>
      <c r="CC32" s="166"/>
      <c r="CD32" s="166"/>
      <c r="CE32" s="166"/>
      <c r="CF32" s="166"/>
      <c r="CG32" s="166"/>
      <c r="CH32" s="166"/>
      <c r="CI32" s="166"/>
      <c r="CJ32" s="166"/>
      <c r="CK32" s="166"/>
      <c r="CL32" s="166"/>
      <c r="CM32" s="166"/>
      <c r="CN32" s="166"/>
      <c r="CO32" s="166" t="s">
        <v>261</v>
      </c>
      <c r="CP32" s="166"/>
      <c r="CQ32" s="166"/>
      <c r="CR32" s="166"/>
      <c r="CS32" s="166"/>
      <c r="CT32" s="166"/>
      <c r="CU32" s="166"/>
      <c r="CV32" s="166"/>
      <c r="CW32" s="166"/>
      <c r="CX32" s="166"/>
      <c r="CY32" s="166"/>
      <c r="CZ32" s="166"/>
      <c r="DA32" s="166"/>
      <c r="DB32" s="166"/>
      <c r="DC32" s="166"/>
      <c r="DD32" s="166"/>
      <c r="DE32" s="166"/>
      <c r="DF32" s="166"/>
      <c r="DG32" s="166"/>
      <c r="DH32" s="166"/>
      <c r="DI32" s="163"/>
      <c r="DJ32" s="134"/>
      <c r="DK32" s="134"/>
      <c r="DL32" s="134"/>
      <c r="DM32" s="134"/>
      <c r="DN32" s="134"/>
      <c r="DO32" s="134"/>
    </row>
    <row r="33" spans="1:119" ht="13.5" customHeight="1">
      <c r="A33" s="135"/>
      <c r="B33" s="164"/>
      <c r="C33" s="408" t="s">
        <v>262</v>
      </c>
      <c r="D33" s="408"/>
      <c r="E33" s="365" t="s">
        <v>263</v>
      </c>
      <c r="F33" s="365"/>
      <c r="G33" s="365"/>
      <c r="H33" s="365"/>
      <c r="I33" s="365"/>
      <c r="J33" s="365"/>
      <c r="K33" s="365"/>
      <c r="L33" s="365"/>
      <c r="M33" s="365"/>
      <c r="N33" s="365"/>
      <c r="O33" s="365"/>
      <c r="P33" s="365"/>
      <c r="Q33" s="365"/>
      <c r="R33" s="365"/>
      <c r="S33" s="365"/>
      <c r="T33" s="140"/>
      <c r="U33" s="408" t="s">
        <v>262</v>
      </c>
      <c r="V33" s="408"/>
      <c r="W33" s="365" t="s">
        <v>263</v>
      </c>
      <c r="X33" s="365"/>
      <c r="Y33" s="365"/>
      <c r="Z33" s="365"/>
      <c r="AA33" s="365"/>
      <c r="AB33" s="365"/>
      <c r="AC33" s="365"/>
      <c r="AD33" s="365"/>
      <c r="AE33" s="365"/>
      <c r="AF33" s="365"/>
      <c r="AG33" s="365"/>
      <c r="AH33" s="365"/>
      <c r="AI33" s="365"/>
      <c r="AJ33" s="365"/>
      <c r="AK33" s="365"/>
      <c r="AL33" s="140"/>
      <c r="AM33" s="408" t="s">
        <v>262</v>
      </c>
      <c r="AN33" s="408"/>
      <c r="AO33" s="365" t="s">
        <v>263</v>
      </c>
      <c r="AP33" s="365"/>
      <c r="AQ33" s="365"/>
      <c r="AR33" s="365"/>
      <c r="AS33" s="365"/>
      <c r="AT33" s="365"/>
      <c r="AU33" s="365"/>
      <c r="AV33" s="365"/>
      <c r="AW33" s="365"/>
      <c r="AX33" s="365"/>
      <c r="AY33" s="365"/>
      <c r="AZ33" s="365"/>
      <c r="BA33" s="365"/>
      <c r="BB33" s="365"/>
      <c r="BC33" s="365"/>
      <c r="BD33" s="146"/>
      <c r="BE33" s="365" t="s">
        <v>264</v>
      </c>
      <c r="BF33" s="365"/>
      <c r="BG33" s="365" t="s">
        <v>265</v>
      </c>
      <c r="BH33" s="365"/>
      <c r="BI33" s="365"/>
      <c r="BJ33" s="365"/>
      <c r="BK33" s="365"/>
      <c r="BL33" s="365"/>
      <c r="BM33" s="365"/>
      <c r="BN33" s="365"/>
      <c r="BO33" s="365"/>
      <c r="BP33" s="365"/>
      <c r="BQ33" s="365"/>
      <c r="BR33" s="365"/>
      <c r="BS33" s="365"/>
      <c r="BT33" s="365"/>
      <c r="BU33" s="365"/>
      <c r="BV33" s="146"/>
      <c r="BW33" s="408" t="s">
        <v>264</v>
      </c>
      <c r="BX33" s="408"/>
      <c r="BY33" s="365" t="s">
        <v>266</v>
      </c>
      <c r="BZ33" s="365"/>
      <c r="CA33" s="365"/>
      <c r="CB33" s="365"/>
      <c r="CC33" s="365"/>
      <c r="CD33" s="365"/>
      <c r="CE33" s="365"/>
      <c r="CF33" s="365"/>
      <c r="CG33" s="365"/>
      <c r="CH33" s="365"/>
      <c r="CI33" s="365"/>
      <c r="CJ33" s="365"/>
      <c r="CK33" s="365"/>
      <c r="CL33" s="365"/>
      <c r="CM33" s="365"/>
      <c r="CN33" s="140"/>
      <c r="CO33" s="408" t="s">
        <v>267</v>
      </c>
      <c r="CP33" s="408"/>
      <c r="CQ33" s="365" t="s">
        <v>268</v>
      </c>
      <c r="CR33" s="365"/>
      <c r="CS33" s="365"/>
      <c r="CT33" s="365"/>
      <c r="CU33" s="365"/>
      <c r="CV33" s="365"/>
      <c r="CW33" s="365"/>
      <c r="CX33" s="365"/>
      <c r="CY33" s="365"/>
      <c r="CZ33" s="365"/>
      <c r="DA33" s="365"/>
      <c r="DB33" s="365"/>
      <c r="DC33" s="365"/>
      <c r="DD33" s="365"/>
      <c r="DE33" s="365"/>
      <c r="DF33" s="140"/>
      <c r="DG33" s="365" t="s">
        <v>269</v>
      </c>
      <c r="DH33" s="365"/>
      <c r="DI33" s="141"/>
      <c r="DJ33" s="134"/>
      <c r="DK33" s="134"/>
      <c r="DL33" s="134"/>
      <c r="DM33" s="134"/>
      <c r="DN33" s="134"/>
      <c r="DO33" s="134"/>
    </row>
    <row r="34" spans="1:119" ht="32.25" customHeight="1">
      <c r="A34" s="135"/>
      <c r="B34" s="164"/>
      <c r="C34" s="391">
        <f>IF(E34="","",1)</f>
        <v>1</v>
      </c>
      <c r="D34" s="391"/>
      <c r="E34" s="392" t="str">
        <f>IF('各会計、関係団体の財政状況及び健全化判断比率'!B7="","",'各会計、関係団体の財政状況及び健全化判断比率'!B7)</f>
        <v>一般会計</v>
      </c>
      <c r="F34" s="392"/>
      <c r="G34" s="392"/>
      <c r="H34" s="392"/>
      <c r="I34" s="392"/>
      <c r="J34" s="392"/>
      <c r="K34" s="392"/>
      <c r="L34" s="392"/>
      <c r="M34" s="392"/>
      <c r="N34" s="392"/>
      <c r="O34" s="392"/>
      <c r="P34" s="392"/>
      <c r="Q34" s="392"/>
      <c r="R34" s="392"/>
      <c r="S34" s="392"/>
      <c r="T34" s="165"/>
      <c r="U34" s="391">
        <f>IF(W34="","",MAX(C34:D43)+1)</f>
        <v>3</v>
      </c>
      <c r="V34" s="391"/>
      <c r="W34" s="392" t="str">
        <f>IF('各会計、関係団体の財政状況及び健全化判断比率'!B28="","",'各会計、関係団体の財政状況及び健全化判断比率'!B28)</f>
        <v>国民健康保険特別会計</v>
      </c>
      <c r="X34" s="392"/>
      <c r="Y34" s="392"/>
      <c r="Z34" s="392"/>
      <c r="AA34" s="392"/>
      <c r="AB34" s="392"/>
      <c r="AC34" s="392"/>
      <c r="AD34" s="392"/>
      <c r="AE34" s="392"/>
      <c r="AF34" s="392"/>
      <c r="AG34" s="392"/>
      <c r="AH34" s="392"/>
      <c r="AI34" s="392"/>
      <c r="AJ34" s="392"/>
      <c r="AK34" s="392"/>
      <c r="AL34" s="165"/>
      <c r="AM34" s="391">
        <f>IF(AO34="","",MAX(C34:D43,U34:V43)+1)</f>
        <v>6</v>
      </c>
      <c r="AN34" s="391"/>
      <c r="AO34" s="392" t="str">
        <f>IF('各会計、関係団体の財政状況及び健全化判断比率'!B31="","",'各会計、関係団体の財政状況及び健全化判断比率'!B31)</f>
        <v>水道事業会計</v>
      </c>
      <c r="AP34" s="392"/>
      <c r="AQ34" s="392"/>
      <c r="AR34" s="392"/>
      <c r="AS34" s="392"/>
      <c r="AT34" s="392"/>
      <c r="AU34" s="392"/>
      <c r="AV34" s="392"/>
      <c r="AW34" s="392"/>
      <c r="AX34" s="392"/>
      <c r="AY34" s="392"/>
      <c r="AZ34" s="392"/>
      <c r="BA34" s="392"/>
      <c r="BB34" s="392"/>
      <c r="BC34" s="392"/>
      <c r="BD34" s="165"/>
      <c r="BE34" s="391">
        <f>IF(BG34="","",MAX(C34:D43,U34:V43,AM34:AN43)+1)</f>
        <v>8</v>
      </c>
      <c r="BF34" s="391"/>
      <c r="BG34" s="392" t="str">
        <f>IF('各会計、関係団体の財政状況及び健全化判断比率'!B33="","",'各会計、関係団体の財政状況及び健全化判断比率'!B33)</f>
        <v>公共下水道事業特別会計</v>
      </c>
      <c r="BH34" s="392"/>
      <c r="BI34" s="392"/>
      <c r="BJ34" s="392"/>
      <c r="BK34" s="392"/>
      <c r="BL34" s="392"/>
      <c r="BM34" s="392"/>
      <c r="BN34" s="392"/>
      <c r="BO34" s="392"/>
      <c r="BP34" s="392"/>
      <c r="BQ34" s="392"/>
      <c r="BR34" s="392"/>
      <c r="BS34" s="392"/>
      <c r="BT34" s="392"/>
      <c r="BU34" s="392"/>
      <c r="BV34" s="165"/>
      <c r="BW34" s="391">
        <f>IF(BY34="","",MAX(C34:D43,U34:V43,AM34:AN43,BE34:BF43)+1)</f>
        <v>9</v>
      </c>
      <c r="BX34" s="391"/>
      <c r="BY34" s="392" t="str">
        <f>IF('各会計、関係団体の財政状況及び健全化判断比率'!B68="","",'各会計、関係団体の財政状況及び健全化判断比率'!B68)</f>
        <v>後期高齢者医療広域連合（一般会計）</v>
      </c>
      <c r="BZ34" s="392"/>
      <c r="CA34" s="392"/>
      <c r="CB34" s="392"/>
      <c r="CC34" s="392"/>
      <c r="CD34" s="392"/>
      <c r="CE34" s="392"/>
      <c r="CF34" s="392"/>
      <c r="CG34" s="392"/>
      <c r="CH34" s="392"/>
      <c r="CI34" s="392"/>
      <c r="CJ34" s="392"/>
      <c r="CK34" s="392"/>
      <c r="CL34" s="392"/>
      <c r="CM34" s="392"/>
      <c r="CN34" s="165"/>
      <c r="CO34" s="391">
        <f>IF(CQ34="","",MAX(C34:D43,U34:V43,AM34:AN43,BE34:BF43,BW34:BX43)+1)</f>
        <v>12</v>
      </c>
      <c r="CP34" s="391"/>
      <c r="CQ34" s="392" t="str">
        <f>IF('各会計、関係団体の財政状況及び健全化判断比率'!BS7="","",'各会計、関係団体の財政状況及び健全化判断比率'!BS7)</f>
        <v>府中市土地開発公社</v>
      </c>
      <c r="CR34" s="392"/>
      <c r="CS34" s="392"/>
      <c r="CT34" s="392"/>
      <c r="CU34" s="392"/>
      <c r="CV34" s="392"/>
      <c r="CW34" s="392"/>
      <c r="CX34" s="392"/>
      <c r="CY34" s="392"/>
      <c r="CZ34" s="392"/>
      <c r="DA34" s="392"/>
      <c r="DB34" s="392"/>
      <c r="DC34" s="392"/>
      <c r="DD34" s="392"/>
      <c r="DE34" s="392"/>
      <c r="DF34" s="162"/>
      <c r="DG34" s="390" t="str">
        <f>IF('各会計、関係団体の財政状況及び健全化判断比率'!BR7="","",'各会計、関係団体の財政状況及び健全化判断比率'!BR7)</f>
        <v/>
      </c>
      <c r="DH34" s="390"/>
      <c r="DI34" s="141"/>
      <c r="DJ34" s="134"/>
      <c r="DK34" s="134"/>
      <c r="DL34" s="134"/>
      <c r="DM34" s="134"/>
      <c r="DN34" s="134"/>
      <c r="DO34" s="134"/>
    </row>
    <row r="35" spans="1:119" ht="32.25" customHeight="1">
      <c r="A35" s="135"/>
      <c r="B35" s="164"/>
      <c r="C35" s="391">
        <f t="shared" ref="C35:C43" si="0">IF(E35="","",C34+1)</f>
        <v>2</v>
      </c>
      <c r="D35" s="391"/>
      <c r="E35" s="392" t="str">
        <f>IF('各会計、関係団体の財政状況及び健全化判断比率'!B8="","",'各会計、関係団体の財政状況及び健全化判断比率'!B8)</f>
        <v>病院事業債管理特別会計</v>
      </c>
      <c r="F35" s="392"/>
      <c r="G35" s="392"/>
      <c r="H35" s="392"/>
      <c r="I35" s="392"/>
      <c r="J35" s="392"/>
      <c r="K35" s="392"/>
      <c r="L35" s="392"/>
      <c r="M35" s="392"/>
      <c r="N35" s="392"/>
      <c r="O35" s="392"/>
      <c r="P35" s="392"/>
      <c r="Q35" s="392"/>
      <c r="R35" s="392"/>
      <c r="S35" s="392"/>
      <c r="T35" s="165"/>
      <c r="U35" s="391">
        <f t="shared" ref="U35:U43" si="1">IF(W35="","",U34+1)</f>
        <v>4</v>
      </c>
      <c r="V35" s="391"/>
      <c r="W35" s="392" t="str">
        <f>IF('各会計、関係団体の財政状況及び健全化判断比率'!B29="","",'各会計、関係団体の財政状況及び健全化判断比率'!B29)</f>
        <v>介護保険特別会計</v>
      </c>
      <c r="X35" s="392"/>
      <c r="Y35" s="392"/>
      <c r="Z35" s="392"/>
      <c r="AA35" s="392"/>
      <c r="AB35" s="392"/>
      <c r="AC35" s="392"/>
      <c r="AD35" s="392"/>
      <c r="AE35" s="392"/>
      <c r="AF35" s="392"/>
      <c r="AG35" s="392"/>
      <c r="AH35" s="392"/>
      <c r="AI35" s="392"/>
      <c r="AJ35" s="392"/>
      <c r="AK35" s="392"/>
      <c r="AL35" s="165"/>
      <c r="AM35" s="391">
        <f t="shared" ref="AM35:AM43" si="2">IF(AO35="","",AM34+1)</f>
        <v>7</v>
      </c>
      <c r="AN35" s="391"/>
      <c r="AO35" s="392" t="str">
        <f>IF('各会計、関係団体の財政状況及び健全化判断比率'!B32="","",'各会計、関係団体の財政状況及び健全化判断比率'!B32)</f>
        <v>病院事業会計</v>
      </c>
      <c r="AP35" s="392"/>
      <c r="AQ35" s="392"/>
      <c r="AR35" s="392"/>
      <c r="AS35" s="392"/>
      <c r="AT35" s="392"/>
      <c r="AU35" s="392"/>
      <c r="AV35" s="392"/>
      <c r="AW35" s="392"/>
      <c r="AX35" s="392"/>
      <c r="AY35" s="392"/>
      <c r="AZ35" s="392"/>
      <c r="BA35" s="392"/>
      <c r="BB35" s="392"/>
      <c r="BC35" s="392"/>
      <c r="BD35" s="165"/>
      <c r="BE35" s="391" t="str">
        <f t="shared" ref="BE35:BE43" si="3">IF(BG35="","",BE34+1)</f>
        <v/>
      </c>
      <c r="BF35" s="391"/>
      <c r="BG35" s="392"/>
      <c r="BH35" s="392"/>
      <c r="BI35" s="392"/>
      <c r="BJ35" s="392"/>
      <c r="BK35" s="392"/>
      <c r="BL35" s="392"/>
      <c r="BM35" s="392"/>
      <c r="BN35" s="392"/>
      <c r="BO35" s="392"/>
      <c r="BP35" s="392"/>
      <c r="BQ35" s="392"/>
      <c r="BR35" s="392"/>
      <c r="BS35" s="392"/>
      <c r="BT35" s="392"/>
      <c r="BU35" s="392"/>
      <c r="BV35" s="165"/>
      <c r="BW35" s="391">
        <f t="shared" ref="BW35:BW43" si="4">IF(BY35="","",BW34+1)</f>
        <v>10</v>
      </c>
      <c r="BX35" s="391"/>
      <c r="BY35" s="392" t="str">
        <f>IF('各会計、関係団体の財政状況及び健全化判断比率'!B69="","",'各会計、関係団体の財政状況及び健全化判断比率'!B69)</f>
        <v>後期高齢者医療広域連合（特別会計）</v>
      </c>
      <c r="BZ35" s="392"/>
      <c r="CA35" s="392"/>
      <c r="CB35" s="392"/>
      <c r="CC35" s="392"/>
      <c r="CD35" s="392"/>
      <c r="CE35" s="392"/>
      <c r="CF35" s="392"/>
      <c r="CG35" s="392"/>
      <c r="CH35" s="392"/>
      <c r="CI35" s="392"/>
      <c r="CJ35" s="392"/>
      <c r="CK35" s="392"/>
      <c r="CL35" s="392"/>
      <c r="CM35" s="392"/>
      <c r="CN35" s="165"/>
      <c r="CO35" s="391">
        <f t="shared" ref="CO35:CO43" si="5">IF(CQ35="","",CO34+1)</f>
        <v>13</v>
      </c>
      <c r="CP35" s="391"/>
      <c r="CQ35" s="392" t="str">
        <f>IF('各会計、関係団体の財政状況及び健全化判断比率'!BS8="","",'各会計、関係団体の財政状況及び健全化判断比率'!BS8)</f>
        <v>府中市まちづくり振興公社</v>
      </c>
      <c r="CR35" s="392"/>
      <c r="CS35" s="392"/>
      <c r="CT35" s="392"/>
      <c r="CU35" s="392"/>
      <c r="CV35" s="392"/>
      <c r="CW35" s="392"/>
      <c r="CX35" s="392"/>
      <c r="CY35" s="392"/>
      <c r="CZ35" s="392"/>
      <c r="DA35" s="392"/>
      <c r="DB35" s="392"/>
      <c r="DC35" s="392"/>
      <c r="DD35" s="392"/>
      <c r="DE35" s="392"/>
      <c r="DF35" s="162"/>
      <c r="DG35" s="390" t="str">
        <f>IF('各会計、関係団体の財政状況及び健全化判断比率'!BR8="","",'各会計、関係団体の財政状況及び健全化判断比率'!BR8)</f>
        <v/>
      </c>
      <c r="DH35" s="390"/>
      <c r="DI35" s="141"/>
      <c r="DJ35" s="134"/>
      <c r="DK35" s="134"/>
      <c r="DL35" s="134"/>
      <c r="DM35" s="134"/>
      <c r="DN35" s="134"/>
      <c r="DO35" s="134"/>
    </row>
    <row r="36" spans="1:119" ht="32.25" customHeight="1">
      <c r="A36" s="135"/>
      <c r="B36" s="164"/>
      <c r="C36" s="391" t="str">
        <f t="shared" si="0"/>
        <v/>
      </c>
      <c r="D36" s="391"/>
      <c r="E36" s="392" t="str">
        <f>IF('各会計、関係団体の財政状況及び健全化判断比率'!B9="","",'各会計、関係団体の財政状況及び健全化判断比率'!B9)</f>
        <v/>
      </c>
      <c r="F36" s="392"/>
      <c r="G36" s="392"/>
      <c r="H36" s="392"/>
      <c r="I36" s="392"/>
      <c r="J36" s="392"/>
      <c r="K36" s="392"/>
      <c r="L36" s="392"/>
      <c r="M36" s="392"/>
      <c r="N36" s="392"/>
      <c r="O36" s="392"/>
      <c r="P36" s="392"/>
      <c r="Q36" s="392"/>
      <c r="R36" s="392"/>
      <c r="S36" s="392"/>
      <c r="T36" s="165"/>
      <c r="U36" s="391">
        <f t="shared" si="1"/>
        <v>5</v>
      </c>
      <c r="V36" s="391"/>
      <c r="W36" s="392" t="str">
        <f>IF('各会計、関係団体の財政状況及び健全化判断比率'!B30="","",'各会計、関係団体の財政状況及び健全化判断比率'!B30)</f>
        <v>後期高齢者医療特別会計</v>
      </c>
      <c r="X36" s="392"/>
      <c r="Y36" s="392"/>
      <c r="Z36" s="392"/>
      <c r="AA36" s="392"/>
      <c r="AB36" s="392"/>
      <c r="AC36" s="392"/>
      <c r="AD36" s="392"/>
      <c r="AE36" s="392"/>
      <c r="AF36" s="392"/>
      <c r="AG36" s="392"/>
      <c r="AH36" s="392"/>
      <c r="AI36" s="392"/>
      <c r="AJ36" s="392"/>
      <c r="AK36" s="392"/>
      <c r="AL36" s="165"/>
      <c r="AM36" s="391" t="str">
        <f t="shared" si="2"/>
        <v/>
      </c>
      <c r="AN36" s="391"/>
      <c r="AO36" s="392"/>
      <c r="AP36" s="392"/>
      <c r="AQ36" s="392"/>
      <c r="AR36" s="392"/>
      <c r="AS36" s="392"/>
      <c r="AT36" s="392"/>
      <c r="AU36" s="392"/>
      <c r="AV36" s="392"/>
      <c r="AW36" s="392"/>
      <c r="AX36" s="392"/>
      <c r="AY36" s="392"/>
      <c r="AZ36" s="392"/>
      <c r="BA36" s="392"/>
      <c r="BB36" s="392"/>
      <c r="BC36" s="392"/>
      <c r="BD36" s="165"/>
      <c r="BE36" s="391" t="str">
        <f t="shared" si="3"/>
        <v/>
      </c>
      <c r="BF36" s="391"/>
      <c r="BG36" s="392"/>
      <c r="BH36" s="392"/>
      <c r="BI36" s="392"/>
      <c r="BJ36" s="392"/>
      <c r="BK36" s="392"/>
      <c r="BL36" s="392"/>
      <c r="BM36" s="392"/>
      <c r="BN36" s="392"/>
      <c r="BO36" s="392"/>
      <c r="BP36" s="392"/>
      <c r="BQ36" s="392"/>
      <c r="BR36" s="392"/>
      <c r="BS36" s="392"/>
      <c r="BT36" s="392"/>
      <c r="BU36" s="392"/>
      <c r="BV36" s="165"/>
      <c r="BW36" s="391">
        <f t="shared" si="4"/>
        <v>11</v>
      </c>
      <c r="BX36" s="391"/>
      <c r="BY36" s="392" t="str">
        <f>IF('各会計、関係団体の財政状況及び健全化判断比率'!B70="","",'各会計、関係団体の財政状況及び健全化判断比率'!B70)</f>
        <v>福山地区消防組合</v>
      </c>
      <c r="BZ36" s="392"/>
      <c r="CA36" s="392"/>
      <c r="CB36" s="392"/>
      <c r="CC36" s="392"/>
      <c r="CD36" s="392"/>
      <c r="CE36" s="392"/>
      <c r="CF36" s="392"/>
      <c r="CG36" s="392"/>
      <c r="CH36" s="392"/>
      <c r="CI36" s="392"/>
      <c r="CJ36" s="392"/>
      <c r="CK36" s="392"/>
      <c r="CL36" s="392"/>
      <c r="CM36" s="392"/>
      <c r="CN36" s="165"/>
      <c r="CO36" s="391">
        <f t="shared" si="5"/>
        <v>14</v>
      </c>
      <c r="CP36" s="391"/>
      <c r="CQ36" s="392" t="str">
        <f>IF('各会計、関係団体の財政状況及び健全化判断比率'!BS9="","",'各会計、関係団体の財政状況及び健全化判断比率'!BS9)</f>
        <v>地方独立行政法人府中市民病院機構</v>
      </c>
      <c r="CR36" s="392"/>
      <c r="CS36" s="392"/>
      <c r="CT36" s="392"/>
      <c r="CU36" s="392"/>
      <c r="CV36" s="392"/>
      <c r="CW36" s="392"/>
      <c r="CX36" s="392"/>
      <c r="CY36" s="392"/>
      <c r="CZ36" s="392"/>
      <c r="DA36" s="392"/>
      <c r="DB36" s="392"/>
      <c r="DC36" s="392"/>
      <c r="DD36" s="392"/>
      <c r="DE36" s="392"/>
      <c r="DF36" s="162"/>
      <c r="DG36" s="390" t="str">
        <f>IF('各会計、関係団体の財政状況及び健全化判断比率'!BR9="","",'各会計、関係団体の財政状況及び健全化判断比率'!BR9)</f>
        <v/>
      </c>
      <c r="DH36" s="390"/>
      <c r="DI36" s="141"/>
      <c r="DJ36" s="134"/>
      <c r="DK36" s="134"/>
      <c r="DL36" s="134"/>
      <c r="DM36" s="134"/>
      <c r="DN36" s="134"/>
      <c r="DO36" s="134"/>
    </row>
    <row r="37" spans="1:119" ht="32.25" customHeight="1">
      <c r="A37" s="135"/>
      <c r="B37" s="164"/>
      <c r="C37" s="391" t="str">
        <f t="shared" si="0"/>
        <v/>
      </c>
      <c r="D37" s="391"/>
      <c r="E37" s="392" t="str">
        <f>IF('各会計、関係団体の財政状況及び健全化判断比率'!B10="","",'各会計、関係団体の財政状況及び健全化判断比率'!B10)</f>
        <v/>
      </c>
      <c r="F37" s="392"/>
      <c r="G37" s="392"/>
      <c r="H37" s="392"/>
      <c r="I37" s="392"/>
      <c r="J37" s="392"/>
      <c r="K37" s="392"/>
      <c r="L37" s="392"/>
      <c r="M37" s="392"/>
      <c r="N37" s="392"/>
      <c r="O37" s="392"/>
      <c r="P37" s="392"/>
      <c r="Q37" s="392"/>
      <c r="R37" s="392"/>
      <c r="S37" s="392"/>
      <c r="T37" s="165"/>
      <c r="U37" s="391" t="str">
        <f t="shared" si="1"/>
        <v/>
      </c>
      <c r="V37" s="391"/>
      <c r="W37" s="392"/>
      <c r="X37" s="392"/>
      <c r="Y37" s="392"/>
      <c r="Z37" s="392"/>
      <c r="AA37" s="392"/>
      <c r="AB37" s="392"/>
      <c r="AC37" s="392"/>
      <c r="AD37" s="392"/>
      <c r="AE37" s="392"/>
      <c r="AF37" s="392"/>
      <c r="AG37" s="392"/>
      <c r="AH37" s="392"/>
      <c r="AI37" s="392"/>
      <c r="AJ37" s="392"/>
      <c r="AK37" s="392"/>
      <c r="AL37" s="165"/>
      <c r="AM37" s="391" t="str">
        <f t="shared" si="2"/>
        <v/>
      </c>
      <c r="AN37" s="391"/>
      <c r="AO37" s="392"/>
      <c r="AP37" s="392"/>
      <c r="AQ37" s="392"/>
      <c r="AR37" s="392"/>
      <c r="AS37" s="392"/>
      <c r="AT37" s="392"/>
      <c r="AU37" s="392"/>
      <c r="AV37" s="392"/>
      <c r="AW37" s="392"/>
      <c r="AX37" s="392"/>
      <c r="AY37" s="392"/>
      <c r="AZ37" s="392"/>
      <c r="BA37" s="392"/>
      <c r="BB37" s="392"/>
      <c r="BC37" s="392"/>
      <c r="BD37" s="165"/>
      <c r="BE37" s="391" t="str">
        <f t="shared" si="3"/>
        <v/>
      </c>
      <c r="BF37" s="391"/>
      <c r="BG37" s="392"/>
      <c r="BH37" s="392"/>
      <c r="BI37" s="392"/>
      <c r="BJ37" s="392"/>
      <c r="BK37" s="392"/>
      <c r="BL37" s="392"/>
      <c r="BM37" s="392"/>
      <c r="BN37" s="392"/>
      <c r="BO37" s="392"/>
      <c r="BP37" s="392"/>
      <c r="BQ37" s="392"/>
      <c r="BR37" s="392"/>
      <c r="BS37" s="392"/>
      <c r="BT37" s="392"/>
      <c r="BU37" s="392"/>
      <c r="BV37" s="165"/>
      <c r="BW37" s="391" t="str">
        <f t="shared" si="4"/>
        <v/>
      </c>
      <c r="BX37" s="391"/>
      <c r="BY37" s="392" t="str">
        <f>IF('各会計、関係団体の財政状況及び健全化判断比率'!B71="","",'各会計、関係団体の財政状況及び健全化判断比率'!B71)</f>
        <v/>
      </c>
      <c r="BZ37" s="392"/>
      <c r="CA37" s="392"/>
      <c r="CB37" s="392"/>
      <c r="CC37" s="392"/>
      <c r="CD37" s="392"/>
      <c r="CE37" s="392"/>
      <c r="CF37" s="392"/>
      <c r="CG37" s="392"/>
      <c r="CH37" s="392"/>
      <c r="CI37" s="392"/>
      <c r="CJ37" s="392"/>
      <c r="CK37" s="392"/>
      <c r="CL37" s="392"/>
      <c r="CM37" s="392"/>
      <c r="CN37" s="165"/>
      <c r="CO37" s="391" t="str">
        <f t="shared" si="5"/>
        <v/>
      </c>
      <c r="CP37" s="391"/>
      <c r="CQ37" s="392" t="str">
        <f>IF('各会計、関係団体の財政状況及び健全化判断比率'!BS10="","",'各会計、関係団体の財政状況及び健全化判断比率'!BS10)</f>
        <v/>
      </c>
      <c r="CR37" s="392"/>
      <c r="CS37" s="392"/>
      <c r="CT37" s="392"/>
      <c r="CU37" s="392"/>
      <c r="CV37" s="392"/>
      <c r="CW37" s="392"/>
      <c r="CX37" s="392"/>
      <c r="CY37" s="392"/>
      <c r="CZ37" s="392"/>
      <c r="DA37" s="392"/>
      <c r="DB37" s="392"/>
      <c r="DC37" s="392"/>
      <c r="DD37" s="392"/>
      <c r="DE37" s="392"/>
      <c r="DF37" s="162"/>
      <c r="DG37" s="390" t="str">
        <f>IF('各会計、関係団体の財政状況及び健全化判断比率'!BR10="","",'各会計、関係団体の財政状況及び健全化判断比率'!BR10)</f>
        <v/>
      </c>
      <c r="DH37" s="390"/>
      <c r="DI37" s="141"/>
      <c r="DJ37" s="134"/>
      <c r="DK37" s="134"/>
      <c r="DL37" s="134"/>
      <c r="DM37" s="134"/>
      <c r="DN37" s="134"/>
      <c r="DO37" s="134"/>
    </row>
    <row r="38" spans="1:119" ht="32.25" customHeight="1">
      <c r="A38" s="135"/>
      <c r="B38" s="164"/>
      <c r="C38" s="391" t="str">
        <f t="shared" si="0"/>
        <v/>
      </c>
      <c r="D38" s="391"/>
      <c r="E38" s="392" t="str">
        <f>IF('各会計、関係団体の財政状況及び健全化判断比率'!B11="","",'各会計、関係団体の財政状況及び健全化判断比率'!B11)</f>
        <v/>
      </c>
      <c r="F38" s="392"/>
      <c r="G38" s="392"/>
      <c r="H38" s="392"/>
      <c r="I38" s="392"/>
      <c r="J38" s="392"/>
      <c r="K38" s="392"/>
      <c r="L38" s="392"/>
      <c r="M38" s="392"/>
      <c r="N38" s="392"/>
      <c r="O38" s="392"/>
      <c r="P38" s="392"/>
      <c r="Q38" s="392"/>
      <c r="R38" s="392"/>
      <c r="S38" s="392"/>
      <c r="T38" s="165"/>
      <c r="U38" s="391" t="str">
        <f t="shared" si="1"/>
        <v/>
      </c>
      <c r="V38" s="391"/>
      <c r="W38" s="392"/>
      <c r="X38" s="392"/>
      <c r="Y38" s="392"/>
      <c r="Z38" s="392"/>
      <c r="AA38" s="392"/>
      <c r="AB38" s="392"/>
      <c r="AC38" s="392"/>
      <c r="AD38" s="392"/>
      <c r="AE38" s="392"/>
      <c r="AF38" s="392"/>
      <c r="AG38" s="392"/>
      <c r="AH38" s="392"/>
      <c r="AI38" s="392"/>
      <c r="AJ38" s="392"/>
      <c r="AK38" s="392"/>
      <c r="AL38" s="165"/>
      <c r="AM38" s="391" t="str">
        <f t="shared" si="2"/>
        <v/>
      </c>
      <c r="AN38" s="391"/>
      <c r="AO38" s="392"/>
      <c r="AP38" s="392"/>
      <c r="AQ38" s="392"/>
      <c r="AR38" s="392"/>
      <c r="AS38" s="392"/>
      <c r="AT38" s="392"/>
      <c r="AU38" s="392"/>
      <c r="AV38" s="392"/>
      <c r="AW38" s="392"/>
      <c r="AX38" s="392"/>
      <c r="AY38" s="392"/>
      <c r="AZ38" s="392"/>
      <c r="BA38" s="392"/>
      <c r="BB38" s="392"/>
      <c r="BC38" s="392"/>
      <c r="BD38" s="165"/>
      <c r="BE38" s="391" t="str">
        <f t="shared" si="3"/>
        <v/>
      </c>
      <c r="BF38" s="391"/>
      <c r="BG38" s="392"/>
      <c r="BH38" s="392"/>
      <c r="BI38" s="392"/>
      <c r="BJ38" s="392"/>
      <c r="BK38" s="392"/>
      <c r="BL38" s="392"/>
      <c r="BM38" s="392"/>
      <c r="BN38" s="392"/>
      <c r="BO38" s="392"/>
      <c r="BP38" s="392"/>
      <c r="BQ38" s="392"/>
      <c r="BR38" s="392"/>
      <c r="BS38" s="392"/>
      <c r="BT38" s="392"/>
      <c r="BU38" s="392"/>
      <c r="BV38" s="165"/>
      <c r="BW38" s="391" t="str">
        <f t="shared" si="4"/>
        <v/>
      </c>
      <c r="BX38" s="391"/>
      <c r="BY38" s="392" t="str">
        <f>IF('各会計、関係団体の財政状況及び健全化判断比率'!B72="","",'各会計、関係団体の財政状況及び健全化判断比率'!B72)</f>
        <v/>
      </c>
      <c r="BZ38" s="392"/>
      <c r="CA38" s="392"/>
      <c r="CB38" s="392"/>
      <c r="CC38" s="392"/>
      <c r="CD38" s="392"/>
      <c r="CE38" s="392"/>
      <c r="CF38" s="392"/>
      <c r="CG38" s="392"/>
      <c r="CH38" s="392"/>
      <c r="CI38" s="392"/>
      <c r="CJ38" s="392"/>
      <c r="CK38" s="392"/>
      <c r="CL38" s="392"/>
      <c r="CM38" s="392"/>
      <c r="CN38" s="165"/>
      <c r="CO38" s="391" t="str">
        <f t="shared" si="5"/>
        <v/>
      </c>
      <c r="CP38" s="391"/>
      <c r="CQ38" s="392" t="str">
        <f>IF('各会計、関係団体の財政状況及び健全化判断比率'!BS11="","",'各会計、関係団体の財政状況及び健全化判断比率'!BS11)</f>
        <v/>
      </c>
      <c r="CR38" s="392"/>
      <c r="CS38" s="392"/>
      <c r="CT38" s="392"/>
      <c r="CU38" s="392"/>
      <c r="CV38" s="392"/>
      <c r="CW38" s="392"/>
      <c r="CX38" s="392"/>
      <c r="CY38" s="392"/>
      <c r="CZ38" s="392"/>
      <c r="DA38" s="392"/>
      <c r="DB38" s="392"/>
      <c r="DC38" s="392"/>
      <c r="DD38" s="392"/>
      <c r="DE38" s="392"/>
      <c r="DF38" s="162"/>
      <c r="DG38" s="390" t="str">
        <f>IF('各会計、関係団体の財政状況及び健全化判断比率'!BR11="","",'各会計、関係団体の財政状況及び健全化判断比率'!BR11)</f>
        <v/>
      </c>
      <c r="DH38" s="390"/>
      <c r="DI38" s="141"/>
      <c r="DJ38" s="134"/>
      <c r="DK38" s="134"/>
      <c r="DL38" s="134"/>
      <c r="DM38" s="134"/>
      <c r="DN38" s="134"/>
      <c r="DO38" s="134"/>
    </row>
    <row r="39" spans="1:119" ht="32.25" customHeight="1">
      <c r="A39" s="135"/>
      <c r="B39" s="164"/>
      <c r="C39" s="391" t="str">
        <f t="shared" si="0"/>
        <v/>
      </c>
      <c r="D39" s="391"/>
      <c r="E39" s="392" t="str">
        <f>IF('各会計、関係団体の財政状況及び健全化判断比率'!B12="","",'各会計、関係団体の財政状況及び健全化判断比率'!B12)</f>
        <v/>
      </c>
      <c r="F39" s="392"/>
      <c r="G39" s="392"/>
      <c r="H39" s="392"/>
      <c r="I39" s="392"/>
      <c r="J39" s="392"/>
      <c r="K39" s="392"/>
      <c r="L39" s="392"/>
      <c r="M39" s="392"/>
      <c r="N39" s="392"/>
      <c r="O39" s="392"/>
      <c r="P39" s="392"/>
      <c r="Q39" s="392"/>
      <c r="R39" s="392"/>
      <c r="S39" s="392"/>
      <c r="T39" s="165"/>
      <c r="U39" s="391" t="str">
        <f t="shared" si="1"/>
        <v/>
      </c>
      <c r="V39" s="391"/>
      <c r="W39" s="392"/>
      <c r="X39" s="392"/>
      <c r="Y39" s="392"/>
      <c r="Z39" s="392"/>
      <c r="AA39" s="392"/>
      <c r="AB39" s="392"/>
      <c r="AC39" s="392"/>
      <c r="AD39" s="392"/>
      <c r="AE39" s="392"/>
      <c r="AF39" s="392"/>
      <c r="AG39" s="392"/>
      <c r="AH39" s="392"/>
      <c r="AI39" s="392"/>
      <c r="AJ39" s="392"/>
      <c r="AK39" s="392"/>
      <c r="AL39" s="165"/>
      <c r="AM39" s="391" t="str">
        <f t="shared" si="2"/>
        <v/>
      </c>
      <c r="AN39" s="391"/>
      <c r="AO39" s="392"/>
      <c r="AP39" s="392"/>
      <c r="AQ39" s="392"/>
      <c r="AR39" s="392"/>
      <c r="AS39" s="392"/>
      <c r="AT39" s="392"/>
      <c r="AU39" s="392"/>
      <c r="AV39" s="392"/>
      <c r="AW39" s="392"/>
      <c r="AX39" s="392"/>
      <c r="AY39" s="392"/>
      <c r="AZ39" s="392"/>
      <c r="BA39" s="392"/>
      <c r="BB39" s="392"/>
      <c r="BC39" s="392"/>
      <c r="BD39" s="165"/>
      <c r="BE39" s="391" t="str">
        <f t="shared" si="3"/>
        <v/>
      </c>
      <c r="BF39" s="391"/>
      <c r="BG39" s="392"/>
      <c r="BH39" s="392"/>
      <c r="BI39" s="392"/>
      <c r="BJ39" s="392"/>
      <c r="BK39" s="392"/>
      <c r="BL39" s="392"/>
      <c r="BM39" s="392"/>
      <c r="BN39" s="392"/>
      <c r="BO39" s="392"/>
      <c r="BP39" s="392"/>
      <c r="BQ39" s="392"/>
      <c r="BR39" s="392"/>
      <c r="BS39" s="392"/>
      <c r="BT39" s="392"/>
      <c r="BU39" s="392"/>
      <c r="BV39" s="165"/>
      <c r="BW39" s="391" t="str">
        <f t="shared" si="4"/>
        <v/>
      </c>
      <c r="BX39" s="391"/>
      <c r="BY39" s="392" t="str">
        <f>IF('各会計、関係団体の財政状況及び健全化判断比率'!B73="","",'各会計、関係団体の財政状況及び健全化判断比率'!B73)</f>
        <v/>
      </c>
      <c r="BZ39" s="392"/>
      <c r="CA39" s="392"/>
      <c r="CB39" s="392"/>
      <c r="CC39" s="392"/>
      <c r="CD39" s="392"/>
      <c r="CE39" s="392"/>
      <c r="CF39" s="392"/>
      <c r="CG39" s="392"/>
      <c r="CH39" s="392"/>
      <c r="CI39" s="392"/>
      <c r="CJ39" s="392"/>
      <c r="CK39" s="392"/>
      <c r="CL39" s="392"/>
      <c r="CM39" s="392"/>
      <c r="CN39" s="165"/>
      <c r="CO39" s="391" t="str">
        <f t="shared" si="5"/>
        <v/>
      </c>
      <c r="CP39" s="391"/>
      <c r="CQ39" s="392" t="str">
        <f>IF('各会計、関係団体の財政状況及び健全化判断比率'!BS12="","",'各会計、関係団体の財政状況及び健全化判断比率'!BS12)</f>
        <v/>
      </c>
      <c r="CR39" s="392"/>
      <c r="CS39" s="392"/>
      <c r="CT39" s="392"/>
      <c r="CU39" s="392"/>
      <c r="CV39" s="392"/>
      <c r="CW39" s="392"/>
      <c r="CX39" s="392"/>
      <c r="CY39" s="392"/>
      <c r="CZ39" s="392"/>
      <c r="DA39" s="392"/>
      <c r="DB39" s="392"/>
      <c r="DC39" s="392"/>
      <c r="DD39" s="392"/>
      <c r="DE39" s="392"/>
      <c r="DF39" s="162"/>
      <c r="DG39" s="390" t="str">
        <f>IF('各会計、関係団体の財政状況及び健全化判断比率'!BR12="","",'各会計、関係団体の財政状況及び健全化判断比率'!BR12)</f>
        <v/>
      </c>
      <c r="DH39" s="390"/>
      <c r="DI39" s="141"/>
      <c r="DJ39" s="134"/>
      <c r="DK39" s="134"/>
      <c r="DL39" s="134"/>
      <c r="DM39" s="134"/>
      <c r="DN39" s="134"/>
      <c r="DO39" s="134"/>
    </row>
    <row r="40" spans="1:119" ht="32.25" customHeight="1">
      <c r="A40" s="135"/>
      <c r="B40" s="164"/>
      <c r="C40" s="391" t="str">
        <f t="shared" si="0"/>
        <v/>
      </c>
      <c r="D40" s="391"/>
      <c r="E40" s="392" t="str">
        <f>IF('各会計、関係団体の財政状況及び健全化判断比率'!B13="","",'各会計、関係団体の財政状況及び健全化判断比率'!B13)</f>
        <v/>
      </c>
      <c r="F40" s="392"/>
      <c r="G40" s="392"/>
      <c r="H40" s="392"/>
      <c r="I40" s="392"/>
      <c r="J40" s="392"/>
      <c r="K40" s="392"/>
      <c r="L40" s="392"/>
      <c r="M40" s="392"/>
      <c r="N40" s="392"/>
      <c r="O40" s="392"/>
      <c r="P40" s="392"/>
      <c r="Q40" s="392"/>
      <c r="R40" s="392"/>
      <c r="S40" s="392"/>
      <c r="T40" s="165"/>
      <c r="U40" s="391" t="str">
        <f t="shared" si="1"/>
        <v/>
      </c>
      <c r="V40" s="391"/>
      <c r="W40" s="392"/>
      <c r="X40" s="392"/>
      <c r="Y40" s="392"/>
      <c r="Z40" s="392"/>
      <c r="AA40" s="392"/>
      <c r="AB40" s="392"/>
      <c r="AC40" s="392"/>
      <c r="AD40" s="392"/>
      <c r="AE40" s="392"/>
      <c r="AF40" s="392"/>
      <c r="AG40" s="392"/>
      <c r="AH40" s="392"/>
      <c r="AI40" s="392"/>
      <c r="AJ40" s="392"/>
      <c r="AK40" s="392"/>
      <c r="AL40" s="165"/>
      <c r="AM40" s="391" t="str">
        <f t="shared" si="2"/>
        <v/>
      </c>
      <c r="AN40" s="391"/>
      <c r="AO40" s="392"/>
      <c r="AP40" s="392"/>
      <c r="AQ40" s="392"/>
      <c r="AR40" s="392"/>
      <c r="AS40" s="392"/>
      <c r="AT40" s="392"/>
      <c r="AU40" s="392"/>
      <c r="AV40" s="392"/>
      <c r="AW40" s="392"/>
      <c r="AX40" s="392"/>
      <c r="AY40" s="392"/>
      <c r="AZ40" s="392"/>
      <c r="BA40" s="392"/>
      <c r="BB40" s="392"/>
      <c r="BC40" s="392"/>
      <c r="BD40" s="165"/>
      <c r="BE40" s="391" t="str">
        <f t="shared" si="3"/>
        <v/>
      </c>
      <c r="BF40" s="391"/>
      <c r="BG40" s="392"/>
      <c r="BH40" s="392"/>
      <c r="BI40" s="392"/>
      <c r="BJ40" s="392"/>
      <c r="BK40" s="392"/>
      <c r="BL40" s="392"/>
      <c r="BM40" s="392"/>
      <c r="BN40" s="392"/>
      <c r="BO40" s="392"/>
      <c r="BP40" s="392"/>
      <c r="BQ40" s="392"/>
      <c r="BR40" s="392"/>
      <c r="BS40" s="392"/>
      <c r="BT40" s="392"/>
      <c r="BU40" s="392"/>
      <c r="BV40" s="165"/>
      <c r="BW40" s="391" t="str">
        <f t="shared" si="4"/>
        <v/>
      </c>
      <c r="BX40" s="391"/>
      <c r="BY40" s="392" t="str">
        <f>IF('各会計、関係団体の財政状況及び健全化判断比率'!B74="","",'各会計、関係団体の財政状況及び健全化判断比率'!B74)</f>
        <v/>
      </c>
      <c r="BZ40" s="392"/>
      <c r="CA40" s="392"/>
      <c r="CB40" s="392"/>
      <c r="CC40" s="392"/>
      <c r="CD40" s="392"/>
      <c r="CE40" s="392"/>
      <c r="CF40" s="392"/>
      <c r="CG40" s="392"/>
      <c r="CH40" s="392"/>
      <c r="CI40" s="392"/>
      <c r="CJ40" s="392"/>
      <c r="CK40" s="392"/>
      <c r="CL40" s="392"/>
      <c r="CM40" s="392"/>
      <c r="CN40" s="165"/>
      <c r="CO40" s="391" t="str">
        <f t="shared" si="5"/>
        <v/>
      </c>
      <c r="CP40" s="391"/>
      <c r="CQ40" s="392" t="str">
        <f>IF('各会計、関係団体の財政状況及び健全化判断比率'!BS13="","",'各会計、関係団体の財政状況及び健全化判断比率'!BS13)</f>
        <v/>
      </c>
      <c r="CR40" s="392"/>
      <c r="CS40" s="392"/>
      <c r="CT40" s="392"/>
      <c r="CU40" s="392"/>
      <c r="CV40" s="392"/>
      <c r="CW40" s="392"/>
      <c r="CX40" s="392"/>
      <c r="CY40" s="392"/>
      <c r="CZ40" s="392"/>
      <c r="DA40" s="392"/>
      <c r="DB40" s="392"/>
      <c r="DC40" s="392"/>
      <c r="DD40" s="392"/>
      <c r="DE40" s="392"/>
      <c r="DF40" s="162"/>
      <c r="DG40" s="390" t="str">
        <f>IF('各会計、関係団体の財政状況及び健全化判断比率'!BR13="","",'各会計、関係団体の財政状況及び健全化判断比率'!BR13)</f>
        <v/>
      </c>
      <c r="DH40" s="390"/>
      <c r="DI40" s="141"/>
      <c r="DJ40" s="134"/>
      <c r="DK40" s="134"/>
      <c r="DL40" s="134"/>
      <c r="DM40" s="134"/>
      <c r="DN40" s="134"/>
      <c r="DO40" s="134"/>
    </row>
    <row r="41" spans="1:119" ht="32.25" customHeight="1">
      <c r="A41" s="135"/>
      <c r="B41" s="164"/>
      <c r="C41" s="391" t="str">
        <f t="shared" si="0"/>
        <v/>
      </c>
      <c r="D41" s="391"/>
      <c r="E41" s="392" t="str">
        <f>IF('各会計、関係団体の財政状況及び健全化判断比率'!B14="","",'各会計、関係団体の財政状況及び健全化判断比率'!B14)</f>
        <v/>
      </c>
      <c r="F41" s="392"/>
      <c r="G41" s="392"/>
      <c r="H41" s="392"/>
      <c r="I41" s="392"/>
      <c r="J41" s="392"/>
      <c r="K41" s="392"/>
      <c r="L41" s="392"/>
      <c r="M41" s="392"/>
      <c r="N41" s="392"/>
      <c r="O41" s="392"/>
      <c r="P41" s="392"/>
      <c r="Q41" s="392"/>
      <c r="R41" s="392"/>
      <c r="S41" s="392"/>
      <c r="T41" s="165"/>
      <c r="U41" s="391" t="str">
        <f t="shared" si="1"/>
        <v/>
      </c>
      <c r="V41" s="391"/>
      <c r="W41" s="392"/>
      <c r="X41" s="392"/>
      <c r="Y41" s="392"/>
      <c r="Z41" s="392"/>
      <c r="AA41" s="392"/>
      <c r="AB41" s="392"/>
      <c r="AC41" s="392"/>
      <c r="AD41" s="392"/>
      <c r="AE41" s="392"/>
      <c r="AF41" s="392"/>
      <c r="AG41" s="392"/>
      <c r="AH41" s="392"/>
      <c r="AI41" s="392"/>
      <c r="AJ41" s="392"/>
      <c r="AK41" s="392"/>
      <c r="AL41" s="165"/>
      <c r="AM41" s="391" t="str">
        <f t="shared" si="2"/>
        <v/>
      </c>
      <c r="AN41" s="391"/>
      <c r="AO41" s="392"/>
      <c r="AP41" s="392"/>
      <c r="AQ41" s="392"/>
      <c r="AR41" s="392"/>
      <c r="AS41" s="392"/>
      <c r="AT41" s="392"/>
      <c r="AU41" s="392"/>
      <c r="AV41" s="392"/>
      <c r="AW41" s="392"/>
      <c r="AX41" s="392"/>
      <c r="AY41" s="392"/>
      <c r="AZ41" s="392"/>
      <c r="BA41" s="392"/>
      <c r="BB41" s="392"/>
      <c r="BC41" s="392"/>
      <c r="BD41" s="165"/>
      <c r="BE41" s="391" t="str">
        <f t="shared" si="3"/>
        <v/>
      </c>
      <c r="BF41" s="391"/>
      <c r="BG41" s="392"/>
      <c r="BH41" s="392"/>
      <c r="BI41" s="392"/>
      <c r="BJ41" s="392"/>
      <c r="BK41" s="392"/>
      <c r="BL41" s="392"/>
      <c r="BM41" s="392"/>
      <c r="BN41" s="392"/>
      <c r="BO41" s="392"/>
      <c r="BP41" s="392"/>
      <c r="BQ41" s="392"/>
      <c r="BR41" s="392"/>
      <c r="BS41" s="392"/>
      <c r="BT41" s="392"/>
      <c r="BU41" s="392"/>
      <c r="BV41" s="165"/>
      <c r="BW41" s="391" t="str">
        <f t="shared" si="4"/>
        <v/>
      </c>
      <c r="BX41" s="391"/>
      <c r="BY41" s="392" t="str">
        <f>IF('各会計、関係団体の財政状況及び健全化判断比率'!B75="","",'各会計、関係団体の財政状況及び健全化判断比率'!B75)</f>
        <v/>
      </c>
      <c r="BZ41" s="392"/>
      <c r="CA41" s="392"/>
      <c r="CB41" s="392"/>
      <c r="CC41" s="392"/>
      <c r="CD41" s="392"/>
      <c r="CE41" s="392"/>
      <c r="CF41" s="392"/>
      <c r="CG41" s="392"/>
      <c r="CH41" s="392"/>
      <c r="CI41" s="392"/>
      <c r="CJ41" s="392"/>
      <c r="CK41" s="392"/>
      <c r="CL41" s="392"/>
      <c r="CM41" s="392"/>
      <c r="CN41" s="165"/>
      <c r="CO41" s="391" t="str">
        <f t="shared" si="5"/>
        <v/>
      </c>
      <c r="CP41" s="391"/>
      <c r="CQ41" s="392" t="str">
        <f>IF('各会計、関係団体の財政状況及び健全化判断比率'!BS14="","",'各会計、関係団体の財政状況及び健全化判断比率'!BS14)</f>
        <v/>
      </c>
      <c r="CR41" s="392"/>
      <c r="CS41" s="392"/>
      <c r="CT41" s="392"/>
      <c r="CU41" s="392"/>
      <c r="CV41" s="392"/>
      <c r="CW41" s="392"/>
      <c r="CX41" s="392"/>
      <c r="CY41" s="392"/>
      <c r="CZ41" s="392"/>
      <c r="DA41" s="392"/>
      <c r="DB41" s="392"/>
      <c r="DC41" s="392"/>
      <c r="DD41" s="392"/>
      <c r="DE41" s="392"/>
      <c r="DF41" s="162"/>
      <c r="DG41" s="390" t="str">
        <f>IF('各会計、関係団体の財政状況及び健全化判断比率'!BR14="","",'各会計、関係団体の財政状況及び健全化判断比率'!BR14)</f>
        <v/>
      </c>
      <c r="DH41" s="390"/>
      <c r="DI41" s="141"/>
      <c r="DJ41" s="134"/>
      <c r="DK41" s="134"/>
      <c r="DL41" s="134"/>
      <c r="DM41" s="134"/>
      <c r="DN41" s="134"/>
      <c r="DO41" s="134"/>
    </row>
    <row r="42" spans="1:119" ht="32.25" customHeight="1">
      <c r="A42" s="134"/>
      <c r="B42" s="164"/>
      <c r="C42" s="391" t="str">
        <f t="shared" si="0"/>
        <v/>
      </c>
      <c r="D42" s="391"/>
      <c r="E42" s="392" t="str">
        <f>IF('各会計、関係団体の財政状況及び健全化判断比率'!B15="","",'各会計、関係団体の財政状況及び健全化判断比率'!B15)</f>
        <v/>
      </c>
      <c r="F42" s="392"/>
      <c r="G42" s="392"/>
      <c r="H42" s="392"/>
      <c r="I42" s="392"/>
      <c r="J42" s="392"/>
      <c r="K42" s="392"/>
      <c r="L42" s="392"/>
      <c r="M42" s="392"/>
      <c r="N42" s="392"/>
      <c r="O42" s="392"/>
      <c r="P42" s="392"/>
      <c r="Q42" s="392"/>
      <c r="R42" s="392"/>
      <c r="S42" s="392"/>
      <c r="T42" s="165"/>
      <c r="U42" s="391" t="str">
        <f t="shared" si="1"/>
        <v/>
      </c>
      <c r="V42" s="391"/>
      <c r="W42" s="392"/>
      <c r="X42" s="392"/>
      <c r="Y42" s="392"/>
      <c r="Z42" s="392"/>
      <c r="AA42" s="392"/>
      <c r="AB42" s="392"/>
      <c r="AC42" s="392"/>
      <c r="AD42" s="392"/>
      <c r="AE42" s="392"/>
      <c r="AF42" s="392"/>
      <c r="AG42" s="392"/>
      <c r="AH42" s="392"/>
      <c r="AI42" s="392"/>
      <c r="AJ42" s="392"/>
      <c r="AK42" s="392"/>
      <c r="AL42" s="165"/>
      <c r="AM42" s="391" t="str">
        <f t="shared" si="2"/>
        <v/>
      </c>
      <c r="AN42" s="391"/>
      <c r="AO42" s="392"/>
      <c r="AP42" s="392"/>
      <c r="AQ42" s="392"/>
      <c r="AR42" s="392"/>
      <c r="AS42" s="392"/>
      <c r="AT42" s="392"/>
      <c r="AU42" s="392"/>
      <c r="AV42" s="392"/>
      <c r="AW42" s="392"/>
      <c r="AX42" s="392"/>
      <c r="AY42" s="392"/>
      <c r="AZ42" s="392"/>
      <c r="BA42" s="392"/>
      <c r="BB42" s="392"/>
      <c r="BC42" s="392"/>
      <c r="BD42" s="165"/>
      <c r="BE42" s="391" t="str">
        <f t="shared" si="3"/>
        <v/>
      </c>
      <c r="BF42" s="391"/>
      <c r="BG42" s="392"/>
      <c r="BH42" s="392"/>
      <c r="BI42" s="392"/>
      <c r="BJ42" s="392"/>
      <c r="BK42" s="392"/>
      <c r="BL42" s="392"/>
      <c r="BM42" s="392"/>
      <c r="BN42" s="392"/>
      <c r="BO42" s="392"/>
      <c r="BP42" s="392"/>
      <c r="BQ42" s="392"/>
      <c r="BR42" s="392"/>
      <c r="BS42" s="392"/>
      <c r="BT42" s="392"/>
      <c r="BU42" s="392"/>
      <c r="BV42" s="165"/>
      <c r="BW42" s="391" t="str">
        <f t="shared" si="4"/>
        <v/>
      </c>
      <c r="BX42" s="391"/>
      <c r="BY42" s="392" t="str">
        <f>IF('各会計、関係団体の財政状況及び健全化判断比率'!B76="","",'各会計、関係団体の財政状況及び健全化判断比率'!B76)</f>
        <v/>
      </c>
      <c r="BZ42" s="392"/>
      <c r="CA42" s="392"/>
      <c r="CB42" s="392"/>
      <c r="CC42" s="392"/>
      <c r="CD42" s="392"/>
      <c r="CE42" s="392"/>
      <c r="CF42" s="392"/>
      <c r="CG42" s="392"/>
      <c r="CH42" s="392"/>
      <c r="CI42" s="392"/>
      <c r="CJ42" s="392"/>
      <c r="CK42" s="392"/>
      <c r="CL42" s="392"/>
      <c r="CM42" s="392"/>
      <c r="CN42" s="165"/>
      <c r="CO42" s="391" t="str">
        <f t="shared" si="5"/>
        <v/>
      </c>
      <c r="CP42" s="391"/>
      <c r="CQ42" s="392" t="str">
        <f>IF('各会計、関係団体の財政状況及び健全化判断比率'!BS15="","",'各会計、関係団体の財政状況及び健全化判断比率'!BS15)</f>
        <v/>
      </c>
      <c r="CR42" s="392"/>
      <c r="CS42" s="392"/>
      <c r="CT42" s="392"/>
      <c r="CU42" s="392"/>
      <c r="CV42" s="392"/>
      <c r="CW42" s="392"/>
      <c r="CX42" s="392"/>
      <c r="CY42" s="392"/>
      <c r="CZ42" s="392"/>
      <c r="DA42" s="392"/>
      <c r="DB42" s="392"/>
      <c r="DC42" s="392"/>
      <c r="DD42" s="392"/>
      <c r="DE42" s="392"/>
      <c r="DF42" s="162"/>
      <c r="DG42" s="390" t="str">
        <f>IF('各会計、関係団体の財政状況及び健全化判断比率'!BR15="","",'各会計、関係団体の財政状況及び健全化判断比率'!BR15)</f>
        <v/>
      </c>
      <c r="DH42" s="390"/>
      <c r="DI42" s="141"/>
      <c r="DJ42" s="134"/>
      <c r="DK42" s="134"/>
      <c r="DL42" s="134"/>
      <c r="DM42" s="134"/>
      <c r="DN42" s="134"/>
      <c r="DO42" s="134"/>
    </row>
    <row r="43" spans="1:119" ht="32.25" customHeight="1">
      <c r="A43" s="134"/>
      <c r="B43" s="164"/>
      <c r="C43" s="391" t="str">
        <f t="shared" si="0"/>
        <v/>
      </c>
      <c r="D43" s="391"/>
      <c r="E43" s="392" t="str">
        <f>IF('各会計、関係団体の財政状況及び健全化判断比率'!B16="","",'各会計、関係団体の財政状況及び健全化判断比率'!B16)</f>
        <v/>
      </c>
      <c r="F43" s="392"/>
      <c r="G43" s="392"/>
      <c r="H43" s="392"/>
      <c r="I43" s="392"/>
      <c r="J43" s="392"/>
      <c r="K43" s="392"/>
      <c r="L43" s="392"/>
      <c r="M43" s="392"/>
      <c r="N43" s="392"/>
      <c r="O43" s="392"/>
      <c r="P43" s="392"/>
      <c r="Q43" s="392"/>
      <c r="R43" s="392"/>
      <c r="S43" s="392"/>
      <c r="T43" s="165"/>
      <c r="U43" s="391" t="str">
        <f t="shared" si="1"/>
        <v/>
      </c>
      <c r="V43" s="391"/>
      <c r="W43" s="392"/>
      <c r="X43" s="392"/>
      <c r="Y43" s="392"/>
      <c r="Z43" s="392"/>
      <c r="AA43" s="392"/>
      <c r="AB43" s="392"/>
      <c r="AC43" s="392"/>
      <c r="AD43" s="392"/>
      <c r="AE43" s="392"/>
      <c r="AF43" s="392"/>
      <c r="AG43" s="392"/>
      <c r="AH43" s="392"/>
      <c r="AI43" s="392"/>
      <c r="AJ43" s="392"/>
      <c r="AK43" s="392"/>
      <c r="AL43" s="165"/>
      <c r="AM43" s="391" t="str">
        <f t="shared" si="2"/>
        <v/>
      </c>
      <c r="AN43" s="391"/>
      <c r="AO43" s="392"/>
      <c r="AP43" s="392"/>
      <c r="AQ43" s="392"/>
      <c r="AR43" s="392"/>
      <c r="AS43" s="392"/>
      <c r="AT43" s="392"/>
      <c r="AU43" s="392"/>
      <c r="AV43" s="392"/>
      <c r="AW43" s="392"/>
      <c r="AX43" s="392"/>
      <c r="AY43" s="392"/>
      <c r="AZ43" s="392"/>
      <c r="BA43" s="392"/>
      <c r="BB43" s="392"/>
      <c r="BC43" s="392"/>
      <c r="BD43" s="165"/>
      <c r="BE43" s="391" t="str">
        <f t="shared" si="3"/>
        <v/>
      </c>
      <c r="BF43" s="391"/>
      <c r="BG43" s="392"/>
      <c r="BH43" s="392"/>
      <c r="BI43" s="392"/>
      <c r="BJ43" s="392"/>
      <c r="BK43" s="392"/>
      <c r="BL43" s="392"/>
      <c r="BM43" s="392"/>
      <c r="BN43" s="392"/>
      <c r="BO43" s="392"/>
      <c r="BP43" s="392"/>
      <c r="BQ43" s="392"/>
      <c r="BR43" s="392"/>
      <c r="BS43" s="392"/>
      <c r="BT43" s="392"/>
      <c r="BU43" s="392"/>
      <c r="BV43" s="165"/>
      <c r="BW43" s="391" t="str">
        <f t="shared" si="4"/>
        <v/>
      </c>
      <c r="BX43" s="391"/>
      <c r="BY43" s="392" t="str">
        <f>IF('各会計、関係団体の財政状況及び健全化判断比率'!B77="","",'各会計、関係団体の財政状況及び健全化判断比率'!B77)</f>
        <v/>
      </c>
      <c r="BZ43" s="392"/>
      <c r="CA43" s="392"/>
      <c r="CB43" s="392"/>
      <c r="CC43" s="392"/>
      <c r="CD43" s="392"/>
      <c r="CE43" s="392"/>
      <c r="CF43" s="392"/>
      <c r="CG43" s="392"/>
      <c r="CH43" s="392"/>
      <c r="CI43" s="392"/>
      <c r="CJ43" s="392"/>
      <c r="CK43" s="392"/>
      <c r="CL43" s="392"/>
      <c r="CM43" s="392"/>
      <c r="CN43" s="165"/>
      <c r="CO43" s="391" t="str">
        <f t="shared" si="5"/>
        <v/>
      </c>
      <c r="CP43" s="391"/>
      <c r="CQ43" s="392" t="str">
        <f>IF('各会計、関係団体の財政状況及び健全化判断比率'!BS16="","",'各会計、関係団体の財政状況及び健全化判断比率'!BS16)</f>
        <v/>
      </c>
      <c r="CR43" s="392"/>
      <c r="CS43" s="392"/>
      <c r="CT43" s="392"/>
      <c r="CU43" s="392"/>
      <c r="CV43" s="392"/>
      <c r="CW43" s="392"/>
      <c r="CX43" s="392"/>
      <c r="CY43" s="392"/>
      <c r="CZ43" s="392"/>
      <c r="DA43" s="392"/>
      <c r="DB43" s="392"/>
      <c r="DC43" s="392"/>
      <c r="DD43" s="392"/>
      <c r="DE43" s="392"/>
      <c r="DF43" s="162"/>
      <c r="DG43" s="390" t="str">
        <f>IF('各会計、関係団体の財政状況及び健全化判断比率'!BR16="","",'各会計、関係団体の財政状況及び健全化判断比率'!BR16)</f>
        <v/>
      </c>
      <c r="DH43" s="390"/>
      <c r="DI43" s="141"/>
      <c r="DJ43" s="134"/>
      <c r="DK43" s="134"/>
      <c r="DL43" s="134"/>
      <c r="DM43" s="134"/>
      <c r="DN43" s="134"/>
      <c r="DO43" s="134"/>
    </row>
    <row r="44" spans="1:119" ht="13.5" customHeight="1" thickBot="1">
      <c r="A44" s="134"/>
      <c r="B44" s="167"/>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68"/>
      <c r="BJ44" s="168"/>
      <c r="BK44" s="168"/>
      <c r="BL44" s="168"/>
      <c r="BM44" s="168"/>
      <c r="BN44" s="168"/>
      <c r="BO44" s="168"/>
      <c r="BP44" s="168"/>
      <c r="BQ44" s="168"/>
      <c r="BR44" s="168"/>
      <c r="BS44" s="168"/>
      <c r="BT44" s="168"/>
      <c r="BU44" s="168"/>
      <c r="BV44" s="168"/>
      <c r="BW44" s="168"/>
      <c r="BX44" s="168"/>
      <c r="BY44" s="168"/>
      <c r="BZ44" s="168"/>
      <c r="CA44" s="168"/>
      <c r="CB44" s="168"/>
      <c r="CC44" s="168"/>
      <c r="CD44" s="168"/>
      <c r="CE44" s="168"/>
      <c r="CF44" s="168"/>
      <c r="CG44" s="168"/>
      <c r="CH44" s="168"/>
      <c r="CI44" s="168"/>
      <c r="CJ44" s="168"/>
      <c r="CK44" s="168"/>
      <c r="CL44" s="168"/>
      <c r="CM44" s="168"/>
      <c r="CN44" s="168"/>
      <c r="CO44" s="168"/>
      <c r="CP44" s="168"/>
      <c r="CQ44" s="168"/>
      <c r="CR44" s="168"/>
      <c r="CS44" s="168"/>
      <c r="CT44" s="168"/>
      <c r="CU44" s="168"/>
      <c r="CV44" s="168"/>
      <c r="CW44" s="168"/>
      <c r="CX44" s="168"/>
      <c r="CY44" s="168"/>
      <c r="CZ44" s="168"/>
      <c r="DA44" s="168"/>
      <c r="DB44" s="168"/>
      <c r="DC44" s="168"/>
      <c r="DD44" s="168"/>
      <c r="DE44" s="168"/>
      <c r="DF44" s="168"/>
      <c r="DG44" s="168"/>
      <c r="DH44" s="168"/>
      <c r="DI44" s="169"/>
      <c r="DJ44" s="134"/>
      <c r="DK44" s="134"/>
      <c r="DL44" s="134"/>
      <c r="DM44" s="134"/>
      <c r="DN44" s="134"/>
      <c r="DO44" s="134"/>
    </row>
    <row r="45" spans="1:119">
      <c r="A45" s="134"/>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134"/>
      <c r="AX45" s="134"/>
      <c r="AY45" s="134"/>
      <c r="AZ45" s="134"/>
      <c r="BA45" s="134"/>
      <c r="BB45" s="134"/>
      <c r="BC45" s="134"/>
      <c r="BD45" s="134"/>
      <c r="BE45" s="134"/>
      <c r="BF45" s="134"/>
      <c r="BG45" s="134"/>
      <c r="BH45" s="134"/>
      <c r="BI45" s="134"/>
      <c r="BJ45" s="134"/>
      <c r="BK45" s="134"/>
      <c r="BL45" s="134"/>
      <c r="BM45" s="134"/>
      <c r="BN45" s="134"/>
      <c r="BO45" s="134"/>
      <c r="BP45" s="134"/>
      <c r="BQ45" s="134"/>
      <c r="BR45" s="134"/>
      <c r="BS45" s="134"/>
      <c r="BT45" s="134"/>
      <c r="BU45" s="134"/>
      <c r="BV45" s="134"/>
      <c r="BW45" s="134"/>
      <c r="BX45" s="134"/>
      <c r="BY45" s="134"/>
      <c r="BZ45" s="134"/>
      <c r="CA45" s="134"/>
      <c r="CB45" s="134"/>
      <c r="CC45" s="134"/>
      <c r="CD45" s="134"/>
      <c r="CE45" s="134"/>
      <c r="CF45" s="134"/>
      <c r="CG45" s="134"/>
      <c r="CH45" s="134"/>
      <c r="CI45" s="134"/>
      <c r="CJ45" s="134"/>
      <c r="CK45" s="134"/>
      <c r="CL45" s="134"/>
      <c r="CM45" s="134"/>
      <c r="CN45" s="134"/>
      <c r="CO45" s="134"/>
      <c r="CP45" s="134"/>
      <c r="CQ45" s="134"/>
      <c r="CR45" s="134"/>
      <c r="CS45" s="134"/>
      <c r="CT45" s="134"/>
      <c r="CU45" s="134"/>
      <c r="CV45" s="134"/>
      <c r="CW45" s="134"/>
      <c r="CX45" s="134"/>
      <c r="CY45" s="134"/>
      <c r="CZ45" s="134"/>
      <c r="DA45" s="134"/>
      <c r="DB45" s="134"/>
      <c r="DC45" s="134"/>
      <c r="DD45" s="134"/>
      <c r="DE45" s="134"/>
      <c r="DF45" s="134"/>
      <c r="DG45" s="134"/>
      <c r="DH45" s="134"/>
      <c r="DI45" s="134"/>
      <c r="DJ45" s="134"/>
      <c r="DK45" s="134"/>
      <c r="DL45" s="134"/>
      <c r="DM45" s="134"/>
      <c r="DN45" s="134"/>
      <c r="DO45" s="134"/>
    </row>
    <row r="46" spans="1:119">
      <c r="B46" s="134" t="s">
        <v>270</v>
      </c>
      <c r="C46" s="134"/>
      <c r="D46" s="134"/>
      <c r="E46" s="134" t="s">
        <v>271</v>
      </c>
      <c r="F46" s="134"/>
      <c r="G46" s="134"/>
      <c r="H46" s="134"/>
      <c r="I46" s="134"/>
      <c r="J46" s="134"/>
      <c r="K46" s="134"/>
      <c r="L46" s="134"/>
      <c r="M46" s="134"/>
      <c r="N46" s="134"/>
      <c r="O46" s="134"/>
      <c r="P46" s="134"/>
      <c r="Q46" s="134"/>
      <c r="R46" s="134"/>
      <c r="S46" s="134"/>
      <c r="T46" s="134"/>
      <c r="U46" s="134"/>
      <c r="V46" s="134"/>
      <c r="W46" s="134"/>
      <c r="X46" s="134"/>
      <c r="Y46" s="134"/>
      <c r="Z46" s="134"/>
      <c r="AA46" s="134"/>
      <c r="AB46" s="134"/>
      <c r="AC46" s="134"/>
      <c r="AD46" s="134"/>
      <c r="AE46" s="134"/>
      <c r="AF46" s="134"/>
      <c r="AG46" s="134"/>
      <c r="AH46" s="134"/>
      <c r="AI46" s="134"/>
      <c r="AJ46" s="134"/>
      <c r="AK46" s="134"/>
      <c r="AL46" s="134"/>
      <c r="AM46" s="134"/>
      <c r="AN46" s="134"/>
      <c r="AO46" s="134"/>
      <c r="AP46" s="134"/>
      <c r="AQ46" s="134"/>
      <c r="AR46" s="134"/>
      <c r="AS46" s="134"/>
      <c r="AT46" s="134"/>
      <c r="AU46" s="134"/>
      <c r="AV46" s="134"/>
      <c r="AW46" s="134"/>
      <c r="AX46" s="134"/>
      <c r="AY46" s="134"/>
      <c r="AZ46" s="134"/>
      <c r="BA46" s="134"/>
      <c r="BB46" s="134"/>
      <c r="BC46" s="134"/>
      <c r="BD46" s="134"/>
      <c r="BE46" s="134"/>
      <c r="BF46" s="134"/>
      <c r="BG46" s="134"/>
      <c r="BH46" s="134"/>
      <c r="BI46" s="134"/>
      <c r="BJ46" s="134"/>
      <c r="BK46" s="134"/>
      <c r="BL46" s="134"/>
      <c r="BM46" s="134"/>
      <c r="BN46" s="134"/>
      <c r="BO46" s="134"/>
      <c r="BP46" s="134"/>
      <c r="BQ46" s="134"/>
      <c r="BR46" s="134"/>
      <c r="BS46" s="134"/>
      <c r="BT46" s="134"/>
      <c r="BU46" s="134"/>
      <c r="BV46" s="134"/>
      <c r="BW46" s="134"/>
      <c r="BX46" s="134"/>
      <c r="BY46" s="134"/>
      <c r="BZ46" s="134"/>
      <c r="CA46" s="134"/>
      <c r="CB46" s="134"/>
      <c r="CC46" s="134"/>
      <c r="CD46" s="134"/>
      <c r="CE46" s="134"/>
      <c r="CF46" s="134"/>
      <c r="CG46" s="134"/>
      <c r="CH46" s="134"/>
      <c r="CI46" s="134"/>
      <c r="CJ46" s="134"/>
      <c r="CK46" s="134"/>
      <c r="CL46" s="134"/>
      <c r="CM46" s="134"/>
      <c r="CN46" s="134"/>
      <c r="CO46" s="134"/>
      <c r="CP46" s="134"/>
      <c r="CQ46" s="134"/>
      <c r="CR46" s="134"/>
      <c r="CS46" s="134"/>
      <c r="CT46" s="134"/>
      <c r="CU46" s="134"/>
      <c r="CV46" s="134"/>
      <c r="CW46" s="134"/>
      <c r="CX46" s="134"/>
      <c r="CY46" s="134"/>
      <c r="CZ46" s="134"/>
      <c r="DA46" s="134"/>
      <c r="DB46" s="134"/>
      <c r="DC46" s="134"/>
      <c r="DD46" s="134"/>
      <c r="DE46" s="134"/>
      <c r="DF46" s="134"/>
      <c r="DG46" s="134"/>
      <c r="DH46" s="134"/>
      <c r="DI46" s="134"/>
    </row>
    <row r="47" spans="1:119">
      <c r="B47" s="134"/>
      <c r="C47" s="134"/>
      <c r="D47" s="134"/>
      <c r="E47" s="134" t="s">
        <v>272</v>
      </c>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4"/>
      <c r="BJ47" s="134"/>
      <c r="BK47" s="134"/>
      <c r="BL47" s="134"/>
      <c r="BM47" s="134"/>
      <c r="BN47" s="134"/>
      <c r="BO47" s="134"/>
      <c r="BP47" s="134"/>
      <c r="BQ47" s="134"/>
      <c r="BR47" s="134"/>
      <c r="BS47" s="134"/>
      <c r="BT47" s="134"/>
      <c r="BU47" s="134"/>
      <c r="BV47" s="134"/>
      <c r="BW47" s="134"/>
      <c r="BX47" s="134"/>
      <c r="BY47" s="134"/>
      <c r="BZ47" s="134"/>
      <c r="CA47" s="134"/>
      <c r="CB47" s="134"/>
      <c r="CC47" s="134"/>
      <c r="CD47" s="134"/>
      <c r="CE47" s="134"/>
      <c r="CF47" s="134"/>
      <c r="CG47" s="134"/>
      <c r="CH47" s="134"/>
      <c r="CI47" s="134"/>
      <c r="CJ47" s="134"/>
      <c r="CK47" s="134"/>
      <c r="CL47" s="134"/>
      <c r="CM47" s="134"/>
      <c r="CN47" s="134"/>
      <c r="CO47" s="134"/>
      <c r="CP47" s="134"/>
      <c r="CQ47" s="134"/>
      <c r="CR47" s="134"/>
      <c r="CS47" s="134"/>
      <c r="CT47" s="134"/>
      <c r="CU47" s="134"/>
      <c r="CV47" s="134"/>
      <c r="CW47" s="134"/>
      <c r="CX47" s="134"/>
      <c r="CY47" s="134"/>
      <c r="CZ47" s="134"/>
      <c r="DA47" s="134"/>
      <c r="DB47" s="134"/>
      <c r="DC47" s="134"/>
      <c r="DD47" s="134"/>
      <c r="DE47" s="134"/>
      <c r="DF47" s="134"/>
      <c r="DG47" s="134"/>
      <c r="DH47" s="134"/>
      <c r="DI47" s="134"/>
    </row>
    <row r="48" spans="1:119">
      <c r="B48" s="134"/>
      <c r="C48" s="134"/>
      <c r="D48" s="134"/>
      <c r="E48" s="134" t="s">
        <v>273</v>
      </c>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4"/>
      <c r="AI48" s="134"/>
      <c r="AJ48" s="134"/>
      <c r="AK48" s="134"/>
      <c r="AL48" s="134"/>
      <c r="AM48" s="134"/>
      <c r="AN48" s="134"/>
      <c r="AO48" s="134"/>
      <c r="AP48" s="134"/>
      <c r="AQ48" s="134"/>
      <c r="AR48" s="134"/>
      <c r="AS48" s="134"/>
      <c r="AT48" s="134"/>
      <c r="AU48" s="134"/>
      <c r="AV48" s="134"/>
      <c r="AW48" s="134"/>
      <c r="AX48" s="134"/>
      <c r="AY48" s="134"/>
      <c r="AZ48" s="134"/>
      <c r="BA48" s="134"/>
      <c r="BB48" s="134"/>
      <c r="BC48" s="134"/>
      <c r="BD48" s="134"/>
      <c r="BE48" s="134"/>
      <c r="BF48" s="134"/>
      <c r="BG48" s="134"/>
      <c r="BH48" s="134"/>
      <c r="BI48" s="134"/>
      <c r="BJ48" s="134"/>
      <c r="BK48" s="134"/>
      <c r="BL48" s="134"/>
      <c r="BM48" s="134"/>
      <c r="BN48" s="134"/>
      <c r="BO48" s="134"/>
      <c r="BP48" s="134"/>
      <c r="BQ48" s="134"/>
      <c r="BR48" s="134"/>
      <c r="BS48" s="134"/>
      <c r="BT48" s="134"/>
      <c r="BU48" s="134"/>
      <c r="BV48" s="134"/>
      <c r="BW48" s="134"/>
      <c r="BX48" s="134"/>
      <c r="BY48" s="134"/>
      <c r="BZ48" s="134"/>
      <c r="CA48" s="134"/>
      <c r="CB48" s="134"/>
      <c r="CC48" s="134"/>
      <c r="CD48" s="134"/>
      <c r="CE48" s="134"/>
      <c r="CF48" s="134"/>
      <c r="CG48" s="134"/>
      <c r="CH48" s="134"/>
      <c r="CI48" s="134"/>
      <c r="CJ48" s="134"/>
      <c r="CK48" s="134"/>
      <c r="CL48" s="134"/>
      <c r="CM48" s="134"/>
      <c r="CN48" s="134"/>
      <c r="CO48" s="134"/>
      <c r="CP48" s="134"/>
      <c r="CQ48" s="134"/>
      <c r="CR48" s="134"/>
      <c r="CS48" s="134"/>
      <c r="CT48" s="134"/>
      <c r="CU48" s="134"/>
      <c r="CV48" s="134"/>
      <c r="CW48" s="134"/>
      <c r="CX48" s="134"/>
      <c r="CY48" s="134"/>
      <c r="CZ48" s="134"/>
      <c r="DA48" s="134"/>
      <c r="DB48" s="134"/>
      <c r="DC48" s="134"/>
      <c r="DD48" s="134"/>
      <c r="DE48" s="134"/>
      <c r="DF48" s="134"/>
      <c r="DG48" s="134"/>
      <c r="DH48" s="134"/>
      <c r="DI48" s="134"/>
    </row>
    <row r="49" spans="5:5">
      <c r="E49" s="170" t="s">
        <v>274</v>
      </c>
    </row>
    <row r="50" spans="5:5">
      <c r="E50" s="136" t="s">
        <v>139</v>
      </c>
    </row>
    <row r="51" spans="5:5">
      <c r="E51" s="136" t="s">
        <v>275</v>
      </c>
    </row>
    <row r="52" spans="5:5">
      <c r="E52" s="136" t="s">
        <v>276</v>
      </c>
    </row>
    <row r="53" spans="5:5"/>
    <row r="54" spans="5:5"/>
    <row r="55" spans="5:5"/>
    <row r="56" spans="5:5"/>
    <row r="57" spans="5:5" hidden="1"/>
    <row r="58" spans="5:5" hidden="1"/>
    <row r="59" spans="5:5" hidden="1"/>
  </sheetData>
  <sheetProtection password="AD67" sheet="1" objects="1" scenarios="1"/>
  <mergeCells count="432">
    <mergeCell ref="B6:K8"/>
    <mergeCell ref="AS22:AX23"/>
    <mergeCell ref="W22:Y30"/>
    <mergeCell ref="Z22:AG23"/>
    <mergeCell ref="L27:P27"/>
    <mergeCell ref="Q27:V27"/>
    <mergeCell ref="AM24:AR24"/>
    <mergeCell ref="AM25:AR25"/>
    <mergeCell ref="Z27:AG27"/>
    <mergeCell ref="AH27:AL27"/>
    <mergeCell ref="AH25:AL25"/>
    <mergeCell ref="AM9:AT9"/>
    <mergeCell ref="AU9:AX9"/>
    <mergeCell ref="AH14:AL14"/>
    <mergeCell ref="AU13:AX13"/>
    <mergeCell ref="AU19:AX19"/>
    <mergeCell ref="AM6:AT6"/>
    <mergeCell ref="AM7:AT7"/>
    <mergeCell ref="AM8:AT8"/>
    <mergeCell ref="AM19:AT19"/>
    <mergeCell ref="AM20:AT20"/>
    <mergeCell ref="AM14:AT14"/>
    <mergeCell ref="AU14:AX14"/>
    <mergeCell ref="AM16:AT16"/>
    <mergeCell ref="AU7:AX7"/>
    <mergeCell ref="BN6:BU6"/>
    <mergeCell ref="L6:V8"/>
    <mergeCell ref="W6:AB8"/>
    <mergeCell ref="AC6:AL8"/>
    <mergeCell ref="AY27:BM27"/>
    <mergeCell ref="AY21:BM21"/>
    <mergeCell ref="AY22:BM22"/>
    <mergeCell ref="BN23:BU23"/>
    <mergeCell ref="AY23:BM23"/>
    <mergeCell ref="AY24:BM24"/>
    <mergeCell ref="BN21:BU21"/>
    <mergeCell ref="BN27:BU27"/>
    <mergeCell ref="AY12:BM12"/>
    <mergeCell ref="BN17:BU17"/>
    <mergeCell ref="BN14:BU14"/>
    <mergeCell ref="BN18:BU18"/>
    <mergeCell ref="AY13:BM13"/>
    <mergeCell ref="AY15:BM15"/>
    <mergeCell ref="BN19:BU19"/>
    <mergeCell ref="BN20:BU20"/>
    <mergeCell ref="AY6:BM6"/>
    <mergeCell ref="AY7:BM7"/>
    <mergeCell ref="BN16:BU16"/>
    <mergeCell ref="DB4:DI4"/>
    <mergeCell ref="CD4:CS4"/>
    <mergeCell ref="R14:V14"/>
    <mergeCell ref="DB6:DI6"/>
    <mergeCell ref="BV6:CC6"/>
    <mergeCell ref="CT6:DA6"/>
    <mergeCell ref="DB7:DI7"/>
    <mergeCell ref="AU8:AX8"/>
    <mergeCell ref="BN8:BU8"/>
    <mergeCell ref="BV8:CC8"/>
    <mergeCell ref="CT8:DA8"/>
    <mergeCell ref="DB8:DI8"/>
    <mergeCell ref="BN7:BU7"/>
    <mergeCell ref="BV7:CC7"/>
    <mergeCell ref="CT7:DA7"/>
    <mergeCell ref="AY8:BM8"/>
    <mergeCell ref="AC13:AG13"/>
    <mergeCell ref="AY14:BM14"/>
    <mergeCell ref="CD6:CS6"/>
    <mergeCell ref="CD7:CS7"/>
    <mergeCell ref="CD8:CS8"/>
    <mergeCell ref="AU6:AX6"/>
    <mergeCell ref="DB12:DI12"/>
    <mergeCell ref="BV13:CC13"/>
    <mergeCell ref="B1:DI1"/>
    <mergeCell ref="B3:K5"/>
    <mergeCell ref="L3:V5"/>
    <mergeCell ref="W3:AB5"/>
    <mergeCell ref="AC3:AL5"/>
    <mergeCell ref="AM3:AX4"/>
    <mergeCell ref="AY3:BM3"/>
    <mergeCell ref="BN3:BU3"/>
    <mergeCell ref="BV3:CC3"/>
    <mergeCell ref="CD3:CS3"/>
    <mergeCell ref="CT3:DA3"/>
    <mergeCell ref="BV4:CC4"/>
    <mergeCell ref="CT4:DA4"/>
    <mergeCell ref="AU5:AX5"/>
    <mergeCell ref="BN5:BU5"/>
    <mergeCell ref="BV5:CC5"/>
    <mergeCell ref="CT5:DA5"/>
    <mergeCell ref="DB5:DI5"/>
    <mergeCell ref="CD5:CS5"/>
    <mergeCell ref="DB3:DI3"/>
    <mergeCell ref="BN4:BU4"/>
    <mergeCell ref="AY4:BM4"/>
    <mergeCell ref="AY5:BM5"/>
    <mergeCell ref="AM5:AT5"/>
    <mergeCell ref="CT13:DA13"/>
    <mergeCell ref="DB13:DI13"/>
    <mergeCell ref="CT12:DA12"/>
    <mergeCell ref="BV12:CC12"/>
    <mergeCell ref="AH12:AL12"/>
    <mergeCell ref="AH13:AL13"/>
    <mergeCell ref="CD12:CS12"/>
    <mergeCell ref="CD13:CS13"/>
    <mergeCell ref="BN13:BU13"/>
    <mergeCell ref="AU12:AX12"/>
    <mergeCell ref="BN12:BU12"/>
    <mergeCell ref="AM12:AT12"/>
    <mergeCell ref="AM13:AT13"/>
    <mergeCell ref="DB16:DI17"/>
    <mergeCell ref="CT14:DA14"/>
    <mergeCell ref="DB14:DI14"/>
    <mergeCell ref="CD15:CS15"/>
    <mergeCell ref="CT16:DA17"/>
    <mergeCell ref="AY17:BM17"/>
    <mergeCell ref="AU16:AX16"/>
    <mergeCell ref="CD14:CS14"/>
    <mergeCell ref="AH15:AL15"/>
    <mergeCell ref="AU15:AX15"/>
    <mergeCell ref="BV17:CC17"/>
    <mergeCell ref="CE16:CS17"/>
    <mergeCell ref="AH16:AL16"/>
    <mergeCell ref="AM17:AT17"/>
    <mergeCell ref="BN15:BU15"/>
    <mergeCell ref="AY16:BM16"/>
    <mergeCell ref="AM15:AT15"/>
    <mergeCell ref="BV16:CC16"/>
    <mergeCell ref="BV14:CC14"/>
    <mergeCell ref="BV15:CC15"/>
    <mergeCell ref="AH17:AL17"/>
    <mergeCell ref="AU17:AX17"/>
    <mergeCell ref="R15:V15"/>
    <mergeCell ref="R16:V16"/>
    <mergeCell ref="L18:V18"/>
    <mergeCell ref="AC18:AG18"/>
    <mergeCell ref="R17:V17"/>
    <mergeCell ref="L16:Q16"/>
    <mergeCell ref="AC16:AG16"/>
    <mergeCell ref="B12:K17"/>
    <mergeCell ref="W17:AB18"/>
    <mergeCell ref="AC17:AG17"/>
    <mergeCell ref="L12:Q12"/>
    <mergeCell ref="R12:V12"/>
    <mergeCell ref="W13:AB14"/>
    <mergeCell ref="AC14:AG14"/>
    <mergeCell ref="R13:V13"/>
    <mergeCell ref="W15:AB16"/>
    <mergeCell ref="AC15:AG15"/>
    <mergeCell ref="AU20:AX20"/>
    <mergeCell ref="AH20:AL20"/>
    <mergeCell ref="AY19:BM19"/>
    <mergeCell ref="AY20:BM20"/>
    <mergeCell ref="AY18:BM18"/>
    <mergeCell ref="W19:AB20"/>
    <mergeCell ref="AC19:AG19"/>
    <mergeCell ref="B20:K20"/>
    <mergeCell ref="L20:V20"/>
    <mergeCell ref="AC20:AG20"/>
    <mergeCell ref="B19:K19"/>
    <mergeCell ref="L19:V19"/>
    <mergeCell ref="B18:K18"/>
    <mergeCell ref="AH19:AL19"/>
    <mergeCell ref="AH18:AL18"/>
    <mergeCell ref="AM18:AT18"/>
    <mergeCell ref="AU18:AX18"/>
    <mergeCell ref="B22:D30"/>
    <mergeCell ref="E22:K23"/>
    <mergeCell ref="L22:P23"/>
    <mergeCell ref="L24:P24"/>
    <mergeCell ref="Q24:V24"/>
    <mergeCell ref="E25:K25"/>
    <mergeCell ref="L26:P26"/>
    <mergeCell ref="E24:K24"/>
    <mergeCell ref="E29:K29"/>
    <mergeCell ref="AM22:AR23"/>
    <mergeCell ref="E30:K30"/>
    <mergeCell ref="E28:K28"/>
    <mergeCell ref="Q25:V25"/>
    <mergeCell ref="AS27:AX27"/>
    <mergeCell ref="Z30:AG30"/>
    <mergeCell ref="Q22:V23"/>
    <mergeCell ref="E27:K27"/>
    <mergeCell ref="E26:K26"/>
    <mergeCell ref="AM27:AR27"/>
    <mergeCell ref="AM29:AR29"/>
    <mergeCell ref="AM28:AR28"/>
    <mergeCell ref="B21:AX21"/>
    <mergeCell ref="BV26:CC26"/>
    <mergeCell ref="BV25:CC25"/>
    <mergeCell ref="AS25:AX25"/>
    <mergeCell ref="BN25:BU25"/>
    <mergeCell ref="AY26:BM26"/>
    <mergeCell ref="BV22:CC22"/>
    <mergeCell ref="BV21:CC21"/>
    <mergeCell ref="L25:P25"/>
    <mergeCell ref="Z24:AG24"/>
    <mergeCell ref="AH22:AL23"/>
    <mergeCell ref="BN24:BU24"/>
    <mergeCell ref="BV24:CC24"/>
    <mergeCell ref="BN22:BU22"/>
    <mergeCell ref="AS26:AX26"/>
    <mergeCell ref="BN26:BU26"/>
    <mergeCell ref="AS24:AX24"/>
    <mergeCell ref="AY25:BM25"/>
    <mergeCell ref="AM26:AR26"/>
    <mergeCell ref="Z26:AG26"/>
    <mergeCell ref="AH26:AL26"/>
    <mergeCell ref="Z25:AG25"/>
    <mergeCell ref="Q26:V26"/>
    <mergeCell ref="AH24:AL24"/>
    <mergeCell ref="BC28:BM28"/>
    <mergeCell ref="AS28:AX28"/>
    <mergeCell ref="AY28:BB30"/>
    <mergeCell ref="BN28:BU28"/>
    <mergeCell ref="CE28:CS29"/>
    <mergeCell ref="L28:P28"/>
    <mergeCell ref="Q28:V28"/>
    <mergeCell ref="Z28:AG28"/>
    <mergeCell ref="AH28:AL28"/>
    <mergeCell ref="AH29:AL29"/>
    <mergeCell ref="BV28:CC28"/>
    <mergeCell ref="BC29:BM29"/>
    <mergeCell ref="AS29:AX29"/>
    <mergeCell ref="BV29:CC29"/>
    <mergeCell ref="BN29:BU29"/>
    <mergeCell ref="BC30:BM30"/>
    <mergeCell ref="AH30:AX30"/>
    <mergeCell ref="BV30:CC30"/>
    <mergeCell ref="BN30:BU30"/>
    <mergeCell ref="L29:P29"/>
    <mergeCell ref="Q29:V29"/>
    <mergeCell ref="Z29:AG29"/>
    <mergeCell ref="L30:P30"/>
    <mergeCell ref="Q30:V30"/>
    <mergeCell ref="DG33:DH33"/>
    <mergeCell ref="C34:D34"/>
    <mergeCell ref="E34:S34"/>
    <mergeCell ref="U34:V34"/>
    <mergeCell ref="W34:AK34"/>
    <mergeCell ref="AM34:AN34"/>
    <mergeCell ref="AO34:BC34"/>
    <mergeCell ref="BE34:BF34"/>
    <mergeCell ref="DG34:DH34"/>
    <mergeCell ref="CO33:CP33"/>
    <mergeCell ref="CQ33:DE33"/>
    <mergeCell ref="C33:D33"/>
    <mergeCell ref="E33:S33"/>
    <mergeCell ref="U33:V33"/>
    <mergeCell ref="W33:AK33"/>
    <mergeCell ref="AM33:AN33"/>
    <mergeCell ref="AO33:BC33"/>
    <mergeCell ref="BE33:BF33"/>
    <mergeCell ref="BG33:BU33"/>
    <mergeCell ref="BW33:BX33"/>
    <mergeCell ref="BY33:CM33"/>
    <mergeCell ref="BY34:CM34"/>
    <mergeCell ref="CO34:CP34"/>
    <mergeCell ref="CQ34:DE34"/>
    <mergeCell ref="BG34:BU34"/>
    <mergeCell ref="BW34:BX34"/>
    <mergeCell ref="DG35:DH35"/>
    <mergeCell ref="C36:D36"/>
    <mergeCell ref="E36:S36"/>
    <mergeCell ref="U36:V36"/>
    <mergeCell ref="W36:AK36"/>
    <mergeCell ref="AM36:AN36"/>
    <mergeCell ref="AO36:BC36"/>
    <mergeCell ref="BE36:BF36"/>
    <mergeCell ref="DG36:DH36"/>
    <mergeCell ref="C35:D35"/>
    <mergeCell ref="E35:S35"/>
    <mergeCell ref="U35:V35"/>
    <mergeCell ref="W35:AK35"/>
    <mergeCell ref="AM35:AN35"/>
    <mergeCell ref="AO35:BC35"/>
    <mergeCell ref="CO35:CP35"/>
    <mergeCell ref="BE35:BF35"/>
    <mergeCell ref="BG35:BU35"/>
    <mergeCell ref="BW35:BX35"/>
    <mergeCell ref="BY35:CM35"/>
    <mergeCell ref="C37:D37"/>
    <mergeCell ref="E37:S37"/>
    <mergeCell ref="U37:V37"/>
    <mergeCell ref="W37:AK37"/>
    <mergeCell ref="AM37:AN37"/>
    <mergeCell ref="AO37:BC37"/>
    <mergeCell ref="CO37:CP37"/>
    <mergeCell ref="CQ37:DE37"/>
    <mergeCell ref="BY36:CM36"/>
    <mergeCell ref="CO36:CP36"/>
    <mergeCell ref="CQ36:DE36"/>
    <mergeCell ref="BE37:BF37"/>
    <mergeCell ref="BG37:BU37"/>
    <mergeCell ref="BW37:BX37"/>
    <mergeCell ref="BY37:CM37"/>
    <mergeCell ref="BG36:BU36"/>
    <mergeCell ref="BW36:BX36"/>
    <mergeCell ref="C39:D39"/>
    <mergeCell ref="E39:S39"/>
    <mergeCell ref="U39:V39"/>
    <mergeCell ref="W39:AK39"/>
    <mergeCell ref="AM39:AN39"/>
    <mergeCell ref="AO39:BC39"/>
    <mergeCell ref="CO39:CP39"/>
    <mergeCell ref="CQ39:DE39"/>
    <mergeCell ref="BY38:CM38"/>
    <mergeCell ref="CO38:CP38"/>
    <mergeCell ref="CQ38:DE38"/>
    <mergeCell ref="BE39:BF39"/>
    <mergeCell ref="BG39:BU39"/>
    <mergeCell ref="BW39:BX39"/>
    <mergeCell ref="BY39:CM39"/>
    <mergeCell ref="C38:D38"/>
    <mergeCell ref="E38:S38"/>
    <mergeCell ref="U38:V38"/>
    <mergeCell ref="W38:AK38"/>
    <mergeCell ref="AM38:AN38"/>
    <mergeCell ref="AO38:BC38"/>
    <mergeCell ref="BE38:BF38"/>
    <mergeCell ref="BG38:BU38"/>
    <mergeCell ref="BW38:BX38"/>
    <mergeCell ref="C41:D41"/>
    <mergeCell ref="E41:S41"/>
    <mergeCell ref="U41:V41"/>
    <mergeCell ref="W41:AK41"/>
    <mergeCell ref="AM41:AN41"/>
    <mergeCell ref="AO41:BC41"/>
    <mergeCell ref="CO41:CP41"/>
    <mergeCell ref="CQ41:DE41"/>
    <mergeCell ref="BY40:CM40"/>
    <mergeCell ref="C40:D40"/>
    <mergeCell ref="E40:S40"/>
    <mergeCell ref="U40:V40"/>
    <mergeCell ref="W40:AK40"/>
    <mergeCell ref="AM40:AN40"/>
    <mergeCell ref="AO40:BC40"/>
    <mergeCell ref="BE40:BF40"/>
    <mergeCell ref="BG40:BU40"/>
    <mergeCell ref="BW40:BX40"/>
    <mergeCell ref="C42:D42"/>
    <mergeCell ref="E42:S42"/>
    <mergeCell ref="U42:V42"/>
    <mergeCell ref="W42:AK42"/>
    <mergeCell ref="AM42:AN42"/>
    <mergeCell ref="AO42:BC42"/>
    <mergeCell ref="BE42:BF42"/>
    <mergeCell ref="BW43:BX43"/>
    <mergeCell ref="BY43:CM43"/>
    <mergeCell ref="BY42:CM42"/>
    <mergeCell ref="C43:D43"/>
    <mergeCell ref="E43:S43"/>
    <mergeCell ref="U43:V43"/>
    <mergeCell ref="W43:AK43"/>
    <mergeCell ref="AM43:AN43"/>
    <mergeCell ref="AO43:BC43"/>
    <mergeCell ref="BG42:BU42"/>
    <mergeCell ref="BW42:BX42"/>
    <mergeCell ref="BN9:BU9"/>
    <mergeCell ref="BV9:CC9"/>
    <mergeCell ref="BN10:BU10"/>
    <mergeCell ref="BV10:CC10"/>
    <mergeCell ref="CT9:DA9"/>
    <mergeCell ref="DB9:DI9"/>
    <mergeCell ref="CD11:CS11"/>
    <mergeCell ref="CT11:DA11"/>
    <mergeCell ref="DB11:DI11"/>
    <mergeCell ref="BN11:BU11"/>
    <mergeCell ref="BV11:CC11"/>
    <mergeCell ref="CD9:CS9"/>
    <mergeCell ref="DG43:DH43"/>
    <mergeCell ref="CO42:CP42"/>
    <mergeCell ref="CQ42:DE42"/>
    <mergeCell ref="BE43:BF43"/>
    <mergeCell ref="BG43:BU43"/>
    <mergeCell ref="M13:Q13"/>
    <mergeCell ref="M15:Q15"/>
    <mergeCell ref="M17:Q17"/>
    <mergeCell ref="L14:Q14"/>
    <mergeCell ref="DG41:DH41"/>
    <mergeCell ref="DG42:DH42"/>
    <mergeCell ref="CO40:CP40"/>
    <mergeCell ref="CQ40:DE40"/>
    <mergeCell ref="BE41:BF41"/>
    <mergeCell ref="BG41:BU41"/>
    <mergeCell ref="BW41:BX41"/>
    <mergeCell ref="BY41:CM41"/>
    <mergeCell ref="CO43:CP43"/>
    <mergeCell ref="CQ43:DE43"/>
    <mergeCell ref="DG39:DH39"/>
    <mergeCell ref="DG40:DH40"/>
    <mergeCell ref="DG37:DH37"/>
    <mergeCell ref="DG38:DH38"/>
    <mergeCell ref="CQ35:DE35"/>
    <mergeCell ref="B9:K11"/>
    <mergeCell ref="L9:Q9"/>
    <mergeCell ref="W9:AL11"/>
    <mergeCell ref="W12:AB12"/>
    <mergeCell ref="AC12:AG12"/>
    <mergeCell ref="AY11:BM11"/>
    <mergeCell ref="AM10:AT10"/>
    <mergeCell ref="AU10:AX10"/>
    <mergeCell ref="AM11:AT11"/>
    <mergeCell ref="AU11:AX11"/>
    <mergeCell ref="AY9:BM9"/>
    <mergeCell ref="AY10:BM10"/>
    <mergeCell ref="R9:V9"/>
    <mergeCell ref="L10:Q10"/>
    <mergeCell ref="R10:V10"/>
    <mergeCell ref="L11:Q11"/>
    <mergeCell ref="R11:V11"/>
    <mergeCell ref="BV27:CC27"/>
    <mergeCell ref="CT28:DA29"/>
    <mergeCell ref="BV23:CC23"/>
    <mergeCell ref="BV18:CC18"/>
    <mergeCell ref="BV19:CC19"/>
    <mergeCell ref="BV20:CC20"/>
    <mergeCell ref="DB18:DI19"/>
    <mergeCell ref="CE20:CS21"/>
    <mergeCell ref="CT20:DA21"/>
    <mergeCell ref="DB20:DI21"/>
    <mergeCell ref="CE18:CS19"/>
    <mergeCell ref="CT18:DA19"/>
    <mergeCell ref="DB28:DI29"/>
    <mergeCell ref="CE22:CS23"/>
    <mergeCell ref="CT22:DA23"/>
    <mergeCell ref="DB22:DI23"/>
    <mergeCell ref="CE24:CS25"/>
    <mergeCell ref="CT24:DA25"/>
    <mergeCell ref="DB24:DI25"/>
    <mergeCell ref="CE26:CS27"/>
    <mergeCell ref="CT26:DA27"/>
    <mergeCell ref="DB26:DI27"/>
  </mergeCells>
  <phoneticPr fontId="2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2" customHeight="1"/>
    <row r="2" ht="15.2" customHeight="1"/>
    <row r="3" ht="15.2" customHeight="1"/>
    <row r="4" ht="15.2" customHeight="1"/>
    <row r="5" ht="15.2" customHeight="1"/>
    <row r="6" ht="15.2" customHeight="1"/>
    <row r="7" ht="15.2" customHeight="1"/>
    <row r="8" ht="15.2" customHeight="1"/>
    <row r="9" ht="15.2" customHeight="1"/>
    <row r="10" ht="15.2" customHeight="1"/>
    <row r="11" ht="15.2" customHeight="1"/>
    <row r="12" ht="15.2" customHeight="1"/>
    <row r="13" ht="15.2" customHeight="1"/>
    <row r="14" ht="15.2" customHeight="1"/>
    <row r="15" ht="15.2" customHeight="1"/>
    <row r="16" ht="15.2" customHeight="1"/>
    <row r="17" ht="15.2" customHeight="1"/>
    <row r="18" ht="15.2" customHeight="1"/>
    <row r="19" ht="15.2" customHeight="1"/>
    <row r="20" ht="15.2" customHeight="1"/>
    <row r="21" ht="15.2" customHeight="1"/>
    <row r="22" ht="15.2" customHeight="1"/>
    <row r="23" ht="15.2" customHeight="1"/>
    <row r="24" ht="15.2" customHeight="1"/>
    <row r="25" ht="15.2" customHeight="1"/>
    <row r="26" ht="15.2" customHeight="1"/>
    <row r="27" ht="15.2" customHeight="1"/>
    <row r="28" ht="15.2" customHeight="1"/>
    <row r="29" ht="15.2" customHeight="1"/>
    <row r="30" ht="15.2" customHeight="1"/>
    <row r="31" ht="15.2" customHeight="1"/>
    <row r="32" ht="15.2" customHeight="1"/>
    <row r="33" spans="2:13" ht="15.2" customHeight="1"/>
    <row r="34" spans="2:13" ht="15.2" customHeight="1"/>
    <row r="35" spans="2:13" ht="15.2" customHeight="1"/>
    <row r="36" spans="2:13" ht="15.2" customHeight="1"/>
    <row r="37" spans="2:13" ht="15.2" customHeight="1"/>
    <row r="38" spans="2:13" ht="15.2" customHeight="1"/>
    <row r="39" spans="2:13" ht="27.95" customHeight="1" thickBot="1">
      <c r="M39" s="73" t="s">
        <v>103</v>
      </c>
    </row>
    <row r="40" spans="2:13" ht="27.95" customHeight="1" thickBot="1">
      <c r="B40" s="74" t="s">
        <v>104</v>
      </c>
      <c r="C40" s="75"/>
      <c r="D40" s="75"/>
      <c r="E40" s="76"/>
      <c r="F40" s="76"/>
      <c r="G40" s="76"/>
      <c r="H40" s="77" t="s">
        <v>95</v>
      </c>
      <c r="I40" s="78" t="s">
        <v>51</v>
      </c>
      <c r="J40" s="79" t="s">
        <v>52</v>
      </c>
      <c r="K40" s="79" t="s">
        <v>53</v>
      </c>
      <c r="L40" s="79" t="s">
        <v>54</v>
      </c>
      <c r="M40" s="80" t="s">
        <v>55</v>
      </c>
    </row>
    <row r="41" spans="2:13" ht="27.95" customHeight="1">
      <c r="B41" s="1169" t="s">
        <v>116</v>
      </c>
      <c r="C41" s="1170"/>
      <c r="D41" s="81"/>
      <c r="E41" s="1179" t="s">
        <v>75</v>
      </c>
      <c r="F41" s="1179"/>
      <c r="G41" s="1179"/>
      <c r="H41" s="1180"/>
      <c r="I41" s="82">
        <v>26486</v>
      </c>
      <c r="J41" s="83">
        <v>26050</v>
      </c>
      <c r="K41" s="83">
        <v>26581</v>
      </c>
      <c r="L41" s="83">
        <v>25774</v>
      </c>
      <c r="M41" s="84">
        <v>27263</v>
      </c>
    </row>
    <row r="42" spans="2:13" ht="27.95" customHeight="1">
      <c r="B42" s="1171"/>
      <c r="C42" s="1172"/>
      <c r="D42" s="85"/>
      <c r="E42" s="1181" t="s">
        <v>76</v>
      </c>
      <c r="F42" s="1181"/>
      <c r="G42" s="1181"/>
      <c r="H42" s="1182"/>
      <c r="I42" s="86">
        <v>1412</v>
      </c>
      <c r="J42" s="87">
        <v>1179</v>
      </c>
      <c r="K42" s="87">
        <v>321</v>
      </c>
      <c r="L42" s="87">
        <v>117</v>
      </c>
      <c r="M42" s="88">
        <v>11</v>
      </c>
    </row>
    <row r="43" spans="2:13" ht="27.95" customHeight="1">
      <c r="B43" s="1171"/>
      <c r="C43" s="1172"/>
      <c r="D43" s="85"/>
      <c r="E43" s="1181" t="s">
        <v>77</v>
      </c>
      <c r="F43" s="1181"/>
      <c r="G43" s="1181"/>
      <c r="H43" s="1182"/>
      <c r="I43" s="86">
        <v>10585</v>
      </c>
      <c r="J43" s="87">
        <v>10265</v>
      </c>
      <c r="K43" s="87">
        <v>10458</v>
      </c>
      <c r="L43" s="87">
        <v>10123</v>
      </c>
      <c r="M43" s="88">
        <v>9057</v>
      </c>
    </row>
    <row r="44" spans="2:13" ht="27.95" customHeight="1">
      <c r="B44" s="1171"/>
      <c r="C44" s="1172"/>
      <c r="D44" s="85"/>
      <c r="E44" s="1181" t="s">
        <v>78</v>
      </c>
      <c r="F44" s="1181"/>
      <c r="G44" s="1181"/>
      <c r="H44" s="1182"/>
      <c r="I44" s="86">
        <v>67</v>
      </c>
      <c r="J44" s="87">
        <v>65</v>
      </c>
      <c r="K44" s="87">
        <v>59</v>
      </c>
      <c r="L44" s="87">
        <v>71</v>
      </c>
      <c r="M44" s="88">
        <v>68</v>
      </c>
    </row>
    <row r="45" spans="2:13" ht="27.95" customHeight="1">
      <c r="B45" s="1171"/>
      <c r="C45" s="1172"/>
      <c r="D45" s="85"/>
      <c r="E45" s="1181" t="s">
        <v>79</v>
      </c>
      <c r="F45" s="1181"/>
      <c r="G45" s="1181"/>
      <c r="H45" s="1182"/>
      <c r="I45" s="86">
        <v>6144</v>
      </c>
      <c r="J45" s="87">
        <v>5903</v>
      </c>
      <c r="K45" s="87">
        <v>5816</v>
      </c>
      <c r="L45" s="87">
        <v>5600</v>
      </c>
      <c r="M45" s="88">
        <v>4973</v>
      </c>
    </row>
    <row r="46" spans="2:13" ht="27.95" customHeight="1">
      <c r="B46" s="1171"/>
      <c r="C46" s="1172"/>
      <c r="D46" s="85"/>
      <c r="E46" s="1181" t="s">
        <v>80</v>
      </c>
      <c r="F46" s="1181"/>
      <c r="G46" s="1181"/>
      <c r="H46" s="1182"/>
      <c r="I46" s="86">
        <v>132</v>
      </c>
      <c r="J46" s="87">
        <v>9</v>
      </c>
      <c r="K46" s="87">
        <v>3</v>
      </c>
      <c r="L46" s="87">
        <v>3</v>
      </c>
      <c r="M46" s="88" t="s">
        <v>0</v>
      </c>
    </row>
    <row r="47" spans="2:13" ht="27.95" customHeight="1">
      <c r="B47" s="1171"/>
      <c r="C47" s="1172"/>
      <c r="D47" s="85"/>
      <c r="E47" s="1181" t="s">
        <v>81</v>
      </c>
      <c r="F47" s="1181"/>
      <c r="G47" s="1181"/>
      <c r="H47" s="1182"/>
      <c r="I47" s="86" t="s">
        <v>0</v>
      </c>
      <c r="J47" s="87" t="s">
        <v>0</v>
      </c>
      <c r="K47" s="87" t="s">
        <v>0</v>
      </c>
      <c r="L47" s="87" t="s">
        <v>0</v>
      </c>
      <c r="M47" s="88" t="s">
        <v>0</v>
      </c>
    </row>
    <row r="48" spans="2:13" ht="27.95" customHeight="1">
      <c r="B48" s="1173"/>
      <c r="C48" s="1174"/>
      <c r="D48" s="85"/>
      <c r="E48" s="1181" t="s">
        <v>82</v>
      </c>
      <c r="F48" s="1181"/>
      <c r="G48" s="1181"/>
      <c r="H48" s="1182"/>
      <c r="I48" s="86" t="s">
        <v>0</v>
      </c>
      <c r="J48" s="87" t="s">
        <v>0</v>
      </c>
      <c r="K48" s="87" t="s">
        <v>0</v>
      </c>
      <c r="L48" s="87" t="s">
        <v>0</v>
      </c>
      <c r="M48" s="88" t="s">
        <v>0</v>
      </c>
    </row>
    <row r="49" spans="2:13" ht="27.95" customHeight="1">
      <c r="B49" s="1175" t="s">
        <v>117</v>
      </c>
      <c r="C49" s="1176"/>
      <c r="D49" s="89"/>
      <c r="E49" s="1181" t="s">
        <v>83</v>
      </c>
      <c r="F49" s="1181"/>
      <c r="G49" s="1181"/>
      <c r="H49" s="1182"/>
      <c r="I49" s="86">
        <v>2075</v>
      </c>
      <c r="J49" s="87">
        <v>1728</v>
      </c>
      <c r="K49" s="87">
        <v>1921</v>
      </c>
      <c r="L49" s="87">
        <v>2109</v>
      </c>
      <c r="M49" s="88">
        <v>2102</v>
      </c>
    </row>
    <row r="50" spans="2:13" ht="27.95" customHeight="1">
      <c r="B50" s="1171"/>
      <c r="C50" s="1172"/>
      <c r="D50" s="85"/>
      <c r="E50" s="1181" t="s">
        <v>84</v>
      </c>
      <c r="F50" s="1181"/>
      <c r="G50" s="1181"/>
      <c r="H50" s="1182"/>
      <c r="I50" s="86">
        <v>4075</v>
      </c>
      <c r="J50" s="87">
        <v>3972</v>
      </c>
      <c r="K50" s="87">
        <v>3409</v>
      </c>
      <c r="L50" s="87">
        <v>3227</v>
      </c>
      <c r="M50" s="88">
        <v>4846</v>
      </c>
    </row>
    <row r="51" spans="2:13" ht="27.95" customHeight="1">
      <c r="B51" s="1173"/>
      <c r="C51" s="1174"/>
      <c r="D51" s="85"/>
      <c r="E51" s="1181" t="s">
        <v>85</v>
      </c>
      <c r="F51" s="1181"/>
      <c r="G51" s="1181"/>
      <c r="H51" s="1182"/>
      <c r="I51" s="86">
        <v>20802</v>
      </c>
      <c r="J51" s="87">
        <v>20475</v>
      </c>
      <c r="K51" s="87">
        <v>21684</v>
      </c>
      <c r="L51" s="87">
        <v>21884</v>
      </c>
      <c r="M51" s="88">
        <v>22063</v>
      </c>
    </row>
    <row r="52" spans="2:13" ht="27.95" customHeight="1" thickBot="1">
      <c r="B52" s="1177" t="s">
        <v>111</v>
      </c>
      <c r="C52" s="1178"/>
      <c r="D52" s="90"/>
      <c r="E52" s="1183" t="s">
        <v>86</v>
      </c>
      <c r="F52" s="1183"/>
      <c r="G52" s="1183"/>
      <c r="H52" s="1184"/>
      <c r="I52" s="91">
        <v>17876</v>
      </c>
      <c r="J52" s="92">
        <v>17298</v>
      </c>
      <c r="K52" s="92">
        <v>16225</v>
      </c>
      <c r="L52" s="92">
        <v>14468</v>
      </c>
      <c r="M52" s="93">
        <v>12361</v>
      </c>
    </row>
    <row r="53" spans="2:13" ht="27.95" customHeight="1">
      <c r="B53" s="94" t="s">
        <v>118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D67" sheet="1" objects="1" scenarios="1"/>
  <mergeCells count="15">
    <mergeCell ref="B41:C48"/>
    <mergeCell ref="B49:C51"/>
    <mergeCell ref="B52:C52"/>
    <mergeCell ref="E41:H41"/>
    <mergeCell ref="E42:H42"/>
    <mergeCell ref="E52:H52"/>
    <mergeCell ref="E48:H48"/>
    <mergeCell ref="E49:H49"/>
    <mergeCell ref="E50:H50"/>
    <mergeCell ref="E51:H51"/>
    <mergeCell ref="E43:H43"/>
    <mergeCell ref="E44:H44"/>
    <mergeCell ref="E45:H45"/>
    <mergeCell ref="E46:H46"/>
    <mergeCell ref="E47:H47"/>
  </mergeCells>
  <phoneticPr fontId="2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3" customWidth="1"/>
    <col min="2" max="8" width="13.375" style="103" customWidth="1"/>
    <col min="9" max="16384" width="11.125" style="103"/>
  </cols>
  <sheetData>
    <row r="1" spans="1:8">
      <c r="A1" s="98"/>
      <c r="B1" s="99"/>
      <c r="C1" s="100"/>
      <c r="D1" s="101"/>
      <c r="E1" s="341"/>
      <c r="F1" s="341"/>
      <c r="G1" s="341"/>
      <c r="H1" s="102"/>
    </row>
    <row r="2" spans="1:8">
      <c r="A2" s="104"/>
      <c r="B2" s="105"/>
      <c r="C2" s="106"/>
      <c r="D2" s="107" t="s">
        <v>87</v>
      </c>
      <c r="E2" s="108"/>
      <c r="F2" s="109" t="s">
        <v>50</v>
      </c>
      <c r="G2" s="342"/>
      <c r="H2" s="343"/>
    </row>
    <row r="3" spans="1:8">
      <c r="A3" s="107" t="s">
        <v>6</v>
      </c>
      <c r="B3" s="110"/>
      <c r="C3" s="111"/>
      <c r="D3" s="112">
        <v>76217</v>
      </c>
      <c r="E3" s="113"/>
      <c r="F3" s="114">
        <v>51197</v>
      </c>
      <c r="G3" s="115"/>
      <c r="H3" s="116"/>
    </row>
    <row r="4" spans="1:8">
      <c r="A4" s="117"/>
      <c r="B4" s="118"/>
      <c r="C4" s="119"/>
      <c r="D4" s="120">
        <v>50396</v>
      </c>
      <c r="E4" s="121"/>
      <c r="F4" s="122">
        <v>29414</v>
      </c>
      <c r="G4" s="123"/>
      <c r="H4" s="124"/>
    </row>
    <row r="5" spans="1:8">
      <c r="A5" s="107" t="s">
        <v>7</v>
      </c>
      <c r="B5" s="110"/>
      <c r="C5" s="111"/>
      <c r="D5" s="112">
        <v>60830</v>
      </c>
      <c r="E5" s="113"/>
      <c r="F5" s="114">
        <v>53670</v>
      </c>
      <c r="G5" s="115"/>
      <c r="H5" s="116"/>
    </row>
    <row r="6" spans="1:8">
      <c r="A6" s="117"/>
      <c r="B6" s="118"/>
      <c r="C6" s="119"/>
      <c r="D6" s="120">
        <v>35094</v>
      </c>
      <c r="E6" s="121"/>
      <c r="F6" s="122">
        <v>27544</v>
      </c>
      <c r="G6" s="123"/>
      <c r="H6" s="124"/>
    </row>
    <row r="7" spans="1:8">
      <c r="A7" s="107" t="s">
        <v>8</v>
      </c>
      <c r="B7" s="110"/>
      <c r="C7" s="111"/>
      <c r="D7" s="112">
        <v>91168</v>
      </c>
      <c r="E7" s="113"/>
      <c r="F7" s="114">
        <v>50545</v>
      </c>
      <c r="G7" s="115"/>
      <c r="H7" s="116"/>
    </row>
    <row r="8" spans="1:8">
      <c r="A8" s="117"/>
      <c r="B8" s="118"/>
      <c r="C8" s="119"/>
      <c r="D8" s="120">
        <v>52534</v>
      </c>
      <c r="E8" s="121"/>
      <c r="F8" s="122">
        <v>28740</v>
      </c>
      <c r="G8" s="123"/>
      <c r="H8" s="124"/>
    </row>
    <row r="9" spans="1:8">
      <c r="A9" s="107" t="s">
        <v>9</v>
      </c>
      <c r="B9" s="110"/>
      <c r="C9" s="111"/>
      <c r="D9" s="112">
        <v>60954</v>
      </c>
      <c r="E9" s="113"/>
      <c r="F9" s="114">
        <v>67088</v>
      </c>
      <c r="G9" s="115"/>
      <c r="H9" s="116"/>
    </row>
    <row r="10" spans="1:8">
      <c r="A10" s="117"/>
      <c r="B10" s="118"/>
      <c r="C10" s="119"/>
      <c r="D10" s="120">
        <v>31152</v>
      </c>
      <c r="E10" s="121"/>
      <c r="F10" s="122">
        <v>37146</v>
      </c>
      <c r="G10" s="123"/>
      <c r="H10" s="124"/>
    </row>
    <row r="11" spans="1:8">
      <c r="A11" s="107" t="s">
        <v>10</v>
      </c>
      <c r="B11" s="110"/>
      <c r="C11" s="111"/>
      <c r="D11" s="112">
        <v>73971</v>
      </c>
      <c r="E11" s="113"/>
      <c r="F11" s="114">
        <v>70489</v>
      </c>
      <c r="G11" s="115"/>
      <c r="H11" s="116"/>
    </row>
    <row r="12" spans="1:8">
      <c r="A12" s="117"/>
      <c r="B12" s="118"/>
      <c r="C12" s="125"/>
      <c r="D12" s="120">
        <v>34482</v>
      </c>
      <c r="E12" s="121"/>
      <c r="F12" s="122">
        <v>37817</v>
      </c>
      <c r="G12" s="123"/>
      <c r="H12" s="124"/>
    </row>
    <row r="13" spans="1:8">
      <c r="A13" s="107"/>
      <c r="B13" s="110"/>
      <c r="C13" s="126"/>
      <c r="D13" s="127">
        <v>72628</v>
      </c>
      <c r="E13" s="128"/>
      <c r="F13" s="129">
        <v>58598</v>
      </c>
      <c r="G13" s="130"/>
      <c r="H13" s="116"/>
    </row>
    <row r="14" spans="1:8">
      <c r="A14" s="117"/>
      <c r="B14" s="118"/>
      <c r="C14" s="119"/>
      <c r="D14" s="120">
        <v>40732</v>
      </c>
      <c r="E14" s="121"/>
      <c r="F14" s="122">
        <v>32132</v>
      </c>
      <c r="G14" s="123"/>
      <c r="H14" s="124"/>
    </row>
    <row r="17" spans="1:11">
      <c r="A17" s="103" t="s">
        <v>88</v>
      </c>
    </row>
    <row r="18" spans="1:11">
      <c r="A18" s="131"/>
      <c r="B18" s="131" t="str">
        <f>実質収支比率等に係る経年分析!F$46</f>
        <v>H20</v>
      </c>
      <c r="C18" s="131" t="str">
        <f>実質収支比率等に係る経年分析!G$46</f>
        <v>H21</v>
      </c>
      <c r="D18" s="131" t="str">
        <f>実質収支比率等に係る経年分析!H$46</f>
        <v>H22</v>
      </c>
      <c r="E18" s="131" t="str">
        <f>実質収支比率等に係る経年分析!I$46</f>
        <v>H23</v>
      </c>
      <c r="F18" s="131" t="str">
        <f>実質収支比率等に係る経年分析!J$46</f>
        <v>H24</v>
      </c>
    </row>
    <row r="19" spans="1:11">
      <c r="A19" s="131" t="s">
        <v>119</v>
      </c>
      <c r="B19" s="131">
        <f>ROUND(VALUE(SUBSTITUTE(実質収支比率等に係る経年分析!F$48,"▲","-")),2)</f>
        <v>3.47</v>
      </c>
      <c r="C19" s="131">
        <f>ROUND(VALUE(SUBSTITUTE(実質収支比率等に係る経年分析!G$48,"▲","-")),2)</f>
        <v>3.97</v>
      </c>
      <c r="D19" s="131">
        <f>ROUND(VALUE(SUBSTITUTE(実質収支比率等に係る経年分析!H$48,"▲","-")),2)</f>
        <v>4.4000000000000004</v>
      </c>
      <c r="E19" s="131">
        <f>ROUND(VALUE(SUBSTITUTE(実質収支比率等に係る経年分析!I$48,"▲","-")),2)</f>
        <v>4.93</v>
      </c>
      <c r="F19" s="131">
        <f>ROUND(VALUE(SUBSTITUTE(実質収支比率等に係る経年分析!J$48,"▲","-")),2)</f>
        <v>3.82</v>
      </c>
    </row>
    <row r="20" spans="1:11">
      <c r="A20" s="131" t="s">
        <v>120</v>
      </c>
      <c r="B20" s="131">
        <f>ROUND(VALUE(SUBSTITUTE(実質収支比率等に係る経年分析!F$47,"▲","-")),2)</f>
        <v>12.92</v>
      </c>
      <c r="C20" s="131">
        <f>ROUND(VALUE(SUBSTITUTE(実質収支比率等に係る経年分析!G$47,"▲","-")),2)</f>
        <v>8.2200000000000006</v>
      </c>
      <c r="D20" s="131">
        <f>ROUND(VALUE(SUBSTITUTE(実質収支比率等に係る経年分析!H$47,"▲","-")),2)</f>
        <v>12.77</v>
      </c>
      <c r="E20" s="131">
        <f>ROUND(VALUE(SUBSTITUTE(実質収支比率等に係る経年分析!I$47,"▲","-")),2)</f>
        <v>15.32</v>
      </c>
      <c r="F20" s="131">
        <f>ROUND(VALUE(SUBSTITUTE(実質収支比率等に係る経年分析!J$47,"▲","-")),2)</f>
        <v>16.16</v>
      </c>
    </row>
    <row r="21" spans="1:11">
      <c r="A21" s="131" t="s">
        <v>121</v>
      </c>
      <c r="B21" s="131">
        <f>IF(ISNUMBER(VALUE(SUBSTITUTE(実質収支比率等に係る経年分析!F$49,"▲","-"))),ROUND(VALUE(SUBSTITUTE(実質収支比率等に係る経年分析!F$49,"▲","-")),2),NA())</f>
        <v>-0.96</v>
      </c>
      <c r="C21" s="131">
        <f>IF(ISNUMBER(VALUE(SUBSTITUTE(実質収支比率等に係る経年分析!G$49,"▲","-"))),ROUND(VALUE(SUBSTITUTE(実質収支比率等に係る経年分析!G$49,"▲","-")),2),NA())</f>
        <v>-6.46</v>
      </c>
      <c r="D21" s="131">
        <f>IF(ISNUMBER(VALUE(SUBSTITUTE(実質収支比率等に係る経年分析!H$49,"▲","-"))),ROUND(VALUE(SUBSTITUTE(実質収支比率等に係る経年分析!H$49,"▲","-")),2),NA())</f>
        <v>4.2</v>
      </c>
      <c r="E21" s="131">
        <f>IF(ISNUMBER(VALUE(SUBSTITUTE(実質収支比率等に係る経年分析!I$49,"▲","-"))),ROUND(VALUE(SUBSTITUTE(実質収支比率等に係る経年分析!I$49,"▲","-")),2),NA())</f>
        <v>3.42</v>
      </c>
      <c r="F21" s="131">
        <f>IF(ISNUMBER(VALUE(SUBSTITUTE(実質収支比率等に係る経年分析!J$49,"▲","-"))),ROUND(VALUE(SUBSTITUTE(実質収支比率等に係る経年分析!J$49,"▲","-")),2),NA())</f>
        <v>-2.75</v>
      </c>
    </row>
    <row r="24" spans="1:11">
      <c r="A24" s="103" t="s">
        <v>89</v>
      </c>
    </row>
    <row r="25" spans="1:11">
      <c r="A25" s="132"/>
      <c r="B25" s="132" t="str">
        <f>連結実質赤字比率に係る赤字・黒字の構成分析!F$33</f>
        <v>H20</v>
      </c>
      <c r="C25" s="132"/>
      <c r="D25" s="132" t="str">
        <f>連結実質赤字比率に係る赤字・黒字の構成分析!G$33</f>
        <v>H21</v>
      </c>
      <c r="E25" s="132"/>
      <c r="F25" s="132" t="str">
        <f>連結実質赤字比率に係る赤字・黒字の構成分析!H$33</f>
        <v>H22</v>
      </c>
      <c r="G25" s="132"/>
      <c r="H25" s="132" t="str">
        <f>連結実質赤字比率に係る赤字・黒字の構成分析!I$33</f>
        <v>H23</v>
      </c>
      <c r="I25" s="132"/>
      <c r="J25" s="132" t="str">
        <f>連結実質赤字比率に係る赤字・黒字の構成分析!J$33</f>
        <v>H24</v>
      </c>
      <c r="K25" s="132"/>
    </row>
    <row r="26" spans="1:11">
      <c r="A26" s="132"/>
      <c r="B26" s="132" t="s">
        <v>122</v>
      </c>
      <c r="C26" s="132" t="s">
        <v>123</v>
      </c>
      <c r="D26" s="132" t="s">
        <v>122</v>
      </c>
      <c r="E26" s="132" t="s">
        <v>123</v>
      </c>
      <c r="F26" s="132" t="s">
        <v>122</v>
      </c>
      <c r="G26" s="132" t="s">
        <v>123</v>
      </c>
      <c r="H26" s="132" t="s">
        <v>122</v>
      </c>
      <c r="I26" s="132" t="s">
        <v>123</v>
      </c>
      <c r="J26" s="132" t="s">
        <v>122</v>
      </c>
      <c r="K26" s="132" t="s">
        <v>123</v>
      </c>
    </row>
    <row r="27" spans="1:11">
      <c r="A27" s="132" t="str">
        <f>IF(連結実質赤字比率に係る赤字・黒字の構成分析!C$43="",NA(),連結実質赤字比率に係る赤字・黒字の構成分析!C$43)</f>
        <v>その他会計（黒字）</v>
      </c>
      <c r="B27" s="132" t="e">
        <f>IF(ROUND(VALUE(SUBSTITUTE(連結実質赤字比率に係る赤字・黒字の構成分析!F$43,"▲", "-")), 2) &lt; 0, ABS(ROUND(VALUE(SUBSTITUTE(連結実質赤字比率に係る赤字・黒字の構成分析!F$43,"▲", "-")), 2)), NA())</f>
        <v>#VALUE!</v>
      </c>
      <c r="C27" s="132" t="e">
        <f>IF(ROUND(VALUE(SUBSTITUTE(連結実質赤字比率に係る赤字・黒字の構成分析!F$43,"▲", "-")), 2) &gt;= 0, ABS(ROUND(VALUE(SUBSTITUTE(連結実質赤字比率に係る赤字・黒字の構成分析!F$43,"▲", "-")), 2)), NA())</f>
        <v>#VALUE!</v>
      </c>
      <c r="D27" s="132" t="e">
        <f>IF(ROUND(VALUE(SUBSTITUTE(連結実質赤字比率に係る赤字・黒字の構成分析!G$43,"▲", "-")), 2) &lt; 0, ABS(ROUND(VALUE(SUBSTITUTE(連結実質赤字比率に係る赤字・黒字の構成分析!G$43,"▲", "-")), 2)), NA())</f>
        <v>#VALUE!</v>
      </c>
      <c r="E27" s="132" t="e">
        <f>IF(ROUND(VALUE(SUBSTITUTE(連結実質赤字比率に係る赤字・黒字の構成分析!G$43,"▲", "-")), 2) &gt;= 0, ABS(ROUND(VALUE(SUBSTITUTE(連結実質赤字比率に係る赤字・黒字の構成分析!G$43,"▲", "-")), 2)), NA())</f>
        <v>#VALUE!</v>
      </c>
      <c r="F27" s="132" t="e">
        <f>IF(ROUND(VALUE(SUBSTITUTE(連結実質赤字比率に係る赤字・黒字の構成分析!H$43,"▲", "-")), 2) &lt; 0, ABS(ROUND(VALUE(SUBSTITUTE(連結実質赤字比率に係る赤字・黒字の構成分析!H$43,"▲", "-")), 2)), NA())</f>
        <v>#N/A</v>
      </c>
      <c r="G27" s="132">
        <f>IF(ROUND(VALUE(SUBSTITUTE(連結実質赤字比率に係る赤字・黒字の構成分析!H$43,"▲", "-")), 2) &gt;= 0, ABS(ROUND(VALUE(SUBSTITUTE(連結実質赤字比率に係る赤字・黒字の構成分析!H$43,"▲", "-")), 2)), NA())</f>
        <v>0</v>
      </c>
      <c r="H27" s="132" t="e">
        <f>IF(ROUND(VALUE(SUBSTITUTE(連結実質赤字比率に係る赤字・黒字の構成分析!I$43,"▲", "-")), 2) &lt; 0, ABS(ROUND(VALUE(SUBSTITUTE(連結実質赤字比率に係る赤字・黒字の構成分析!I$43,"▲", "-")), 2)), NA())</f>
        <v>#VALUE!</v>
      </c>
      <c r="I27" s="132" t="e">
        <f>IF(ROUND(VALUE(SUBSTITUTE(連結実質赤字比率に係る赤字・黒字の構成分析!I$43,"▲", "-")), 2) &gt;= 0, ABS(ROUND(VALUE(SUBSTITUTE(連結実質赤字比率に係る赤字・黒字の構成分析!I$43,"▲", "-")), 2)), NA())</f>
        <v>#VALUE!</v>
      </c>
      <c r="J27" s="132" t="e">
        <f>IF(ROUND(VALUE(SUBSTITUTE(連結実質赤字比率に係る赤字・黒字の構成分析!J$43,"▲", "-")), 2) &lt; 0, ABS(ROUND(VALUE(SUBSTITUTE(連結実質赤字比率に係る赤字・黒字の構成分析!J$43,"▲", "-")), 2)), NA())</f>
        <v>#VALUE!</v>
      </c>
      <c r="K27" s="132" t="e">
        <f>IF(ROUND(VALUE(SUBSTITUTE(連結実質赤字比率に係る赤字・黒字の構成分析!J$43,"▲", "-")), 2) &gt;= 0, ABS(ROUND(VALUE(SUBSTITUTE(連結実質赤字比率に係る赤字・黒字の構成分析!J$43,"▲", "-")), 2)), NA())</f>
        <v>#VALUE!</v>
      </c>
    </row>
    <row r="28" spans="1:11">
      <c r="A28" s="132" t="str">
        <f>IF(連結実質赤字比率に係る赤字・黒字の構成分析!C$42="",NA(),連結実質赤字比率に係る赤字・黒字の構成分析!C$42)</f>
        <v>その他会計（赤字）</v>
      </c>
      <c r="B28" s="132">
        <f>IF(ROUND(VALUE(SUBSTITUTE(連結実質赤字比率に係る赤字・黒字の構成分析!F$42,"▲", "-")), 2) &lt; 0, ABS(ROUND(VALUE(SUBSTITUTE(連結実質赤字比率に係る赤字・黒字の構成分析!F$42,"▲", "-")), 2)), NA())</f>
        <v>0.12</v>
      </c>
      <c r="C28" s="132" t="e">
        <f>IF(ROUND(VALUE(SUBSTITUTE(連結実質赤字比率に係る赤字・黒字の構成分析!F$42,"▲", "-")), 2) &gt;= 0, ABS(ROUND(VALUE(SUBSTITUTE(連結実質赤字比率に係る赤字・黒字の構成分析!F$42,"▲", "-")), 2)), NA())</f>
        <v>#N/A</v>
      </c>
      <c r="D28" s="132" t="e">
        <f>IF(ROUND(VALUE(SUBSTITUTE(連結実質赤字比率に係る赤字・黒字の構成分析!G$42,"▲", "-")), 2) &lt; 0, ABS(ROUND(VALUE(SUBSTITUTE(連結実質赤字比率に係る赤字・黒字の構成分析!G$42,"▲", "-")), 2)), NA())</f>
        <v>#N/A</v>
      </c>
      <c r="E28" s="132">
        <f>IF(ROUND(VALUE(SUBSTITUTE(連結実質赤字比率に係る赤字・黒字の構成分析!G$42,"▲", "-")), 2) &gt;= 0, ABS(ROUND(VALUE(SUBSTITUTE(連結実質赤字比率に係る赤字・黒字の構成分析!G$42,"▲", "-")), 2)), NA())</f>
        <v>0</v>
      </c>
      <c r="F28" s="132" t="e">
        <f>IF(ROUND(VALUE(SUBSTITUTE(連結実質赤字比率に係る赤字・黒字の構成分析!H$42,"▲", "-")), 2) &lt; 0, ABS(ROUND(VALUE(SUBSTITUTE(連結実質赤字比率に係る赤字・黒字の構成分析!H$42,"▲", "-")), 2)), NA())</f>
        <v>#VALUE!</v>
      </c>
      <c r="G28" s="132" t="e">
        <f>IF(ROUND(VALUE(SUBSTITUTE(連結実質赤字比率に係る赤字・黒字の構成分析!H$42,"▲", "-")), 2) &gt;= 0, ABS(ROUND(VALUE(SUBSTITUTE(連結実質赤字比率に係る赤字・黒字の構成分析!H$42,"▲", "-")), 2)), NA())</f>
        <v>#VALUE!</v>
      </c>
      <c r="H28" s="132" t="e">
        <f>IF(ROUND(VALUE(SUBSTITUTE(連結実質赤字比率に係る赤字・黒字の構成分析!I$42,"▲", "-")), 2) &lt; 0, ABS(ROUND(VALUE(SUBSTITUTE(連結実質赤字比率に係る赤字・黒字の構成分析!I$42,"▲", "-")), 2)), NA())</f>
        <v>#VALUE!</v>
      </c>
      <c r="I28" s="132" t="e">
        <f>IF(ROUND(VALUE(SUBSTITUTE(連結実質赤字比率に係る赤字・黒字の構成分析!I$42,"▲", "-")), 2) &gt;= 0, ABS(ROUND(VALUE(SUBSTITUTE(連結実質赤字比率に係る赤字・黒字の構成分析!I$42,"▲", "-")), 2)), NA())</f>
        <v>#VALUE!</v>
      </c>
      <c r="J28" s="132" t="e">
        <f>IF(ROUND(VALUE(SUBSTITUTE(連結実質赤字比率に係る赤字・黒字の構成分析!J$42,"▲", "-")), 2) &lt; 0, ABS(ROUND(VALUE(SUBSTITUTE(連結実質赤字比率に係る赤字・黒字の構成分析!J$42,"▲", "-")), 2)), NA())</f>
        <v>#VALUE!</v>
      </c>
      <c r="K28" s="132" t="e">
        <f>IF(ROUND(VALUE(SUBSTITUTE(連結実質赤字比率に係る赤字・黒字の構成分析!J$42,"▲", "-")), 2) &gt;= 0, ABS(ROUND(VALUE(SUBSTITUTE(連結実質赤字比率に係る赤字・黒字の構成分析!J$42,"▲", "-")), 2)), NA())</f>
        <v>#VALUE!</v>
      </c>
    </row>
    <row r="29" spans="1:11">
      <c r="A29" s="132" t="str">
        <f>IF(連結実質赤字比率に係る赤字・黒字の構成分析!C$41="",NA(),連結実質赤字比率に係る赤字・黒字の構成分析!C$41)</f>
        <v>公共下水道事業特別会計</v>
      </c>
      <c r="B29" s="132" t="e">
        <f>IF(ROUND(VALUE(SUBSTITUTE(連結実質赤字比率に係る赤字・黒字の構成分析!F$41,"▲", "-")), 2) &lt; 0, ABS(ROUND(VALUE(SUBSTITUTE(連結実質赤字比率に係る赤字・黒字の構成分析!F$41,"▲", "-")), 2)), NA())</f>
        <v>#N/A</v>
      </c>
      <c r="C29" s="132">
        <f>IF(ROUND(VALUE(SUBSTITUTE(連結実質赤字比率に係る赤字・黒字の構成分析!F$41,"▲", "-")), 2) &gt;= 0, ABS(ROUND(VALUE(SUBSTITUTE(連結実質赤字比率に係る赤字・黒字の構成分析!F$41,"▲", "-")), 2)), NA())</f>
        <v>0</v>
      </c>
      <c r="D29" s="132" t="e">
        <f>IF(ROUND(VALUE(SUBSTITUTE(連結実質赤字比率に係る赤字・黒字の構成分析!G$41,"▲", "-")), 2) &lt; 0, ABS(ROUND(VALUE(SUBSTITUTE(連結実質赤字比率に係る赤字・黒字の構成分析!G$41,"▲", "-")), 2)), NA())</f>
        <v>#N/A</v>
      </c>
      <c r="E29" s="132">
        <f>IF(ROUND(VALUE(SUBSTITUTE(連結実質赤字比率に係る赤字・黒字の構成分析!G$41,"▲", "-")), 2) &gt;= 0, ABS(ROUND(VALUE(SUBSTITUTE(連結実質赤字比率に係る赤字・黒字の構成分析!G$41,"▲", "-")), 2)), NA())</f>
        <v>0</v>
      </c>
      <c r="F29" s="132" t="e">
        <f>IF(ROUND(VALUE(SUBSTITUTE(連結実質赤字比率に係る赤字・黒字の構成分析!H$41,"▲", "-")), 2) &lt; 0, ABS(ROUND(VALUE(SUBSTITUTE(連結実質赤字比率に係る赤字・黒字の構成分析!H$41,"▲", "-")), 2)), NA())</f>
        <v>#N/A</v>
      </c>
      <c r="G29" s="132">
        <f>IF(ROUND(VALUE(SUBSTITUTE(連結実質赤字比率に係る赤字・黒字の構成分析!H$41,"▲", "-")), 2) &gt;= 0, ABS(ROUND(VALUE(SUBSTITUTE(連結実質赤字比率に係る赤字・黒字の構成分析!H$41,"▲", "-")), 2)), NA())</f>
        <v>0</v>
      </c>
      <c r="H29" s="132" t="e">
        <f>IF(ROUND(VALUE(SUBSTITUTE(連結実質赤字比率に係る赤字・黒字の構成分析!I$41,"▲", "-")), 2) &lt; 0, ABS(ROUND(VALUE(SUBSTITUTE(連結実質赤字比率に係る赤字・黒字の構成分析!I$41,"▲", "-")), 2)), NA())</f>
        <v>#N/A</v>
      </c>
      <c r="I29" s="132">
        <f>IF(ROUND(VALUE(SUBSTITUTE(連結実質赤字比率に係る赤字・黒字の構成分析!I$41,"▲", "-")), 2) &gt;= 0, ABS(ROUND(VALUE(SUBSTITUTE(連結実質赤字比率に係る赤字・黒字の構成分析!I$41,"▲", "-")), 2)), NA())</f>
        <v>0</v>
      </c>
      <c r="J29" s="132" t="e">
        <f>IF(ROUND(VALUE(SUBSTITUTE(連結実質赤字比率に係る赤字・黒字の構成分析!J$41,"▲", "-")), 2) &lt; 0, ABS(ROUND(VALUE(SUBSTITUTE(連結実質赤字比率に係る赤字・黒字の構成分析!J$41,"▲", "-")), 2)), NA())</f>
        <v>#N/A</v>
      </c>
      <c r="K29" s="132">
        <f>IF(ROUND(VALUE(SUBSTITUTE(連結実質赤字比率に係る赤字・黒字の構成分析!J$41,"▲", "-")), 2) &gt;= 0, ABS(ROUND(VALUE(SUBSTITUTE(連結実質赤字比率に係る赤字・黒字の構成分析!J$41,"▲", "-")), 2)), NA())</f>
        <v>0</v>
      </c>
    </row>
    <row r="30" spans="1:11">
      <c r="A30" s="132" t="str">
        <f>IF(連結実質赤字比率に係る赤字・黒字の構成分析!C$40="",NA(),連結実質赤字比率に係る赤字・黒字の構成分析!C$40)</f>
        <v>病院事業債管理特別会計</v>
      </c>
      <c r="B30" s="132" t="e">
        <f>IF(ROUND(VALUE(SUBSTITUTE(連結実質赤字比率に係る赤字・黒字の構成分析!F$40,"▲", "-")), 2) &lt; 0, ABS(ROUND(VALUE(SUBSTITUTE(連結実質赤字比率に係る赤字・黒字の構成分析!F$40,"▲", "-")), 2)), NA())</f>
        <v>#VALUE!</v>
      </c>
      <c r="C30" s="132" t="e">
        <f>IF(ROUND(VALUE(SUBSTITUTE(連結実質赤字比率に係る赤字・黒字の構成分析!F$40,"▲", "-")), 2) &gt;= 0, ABS(ROUND(VALUE(SUBSTITUTE(連結実質赤字比率に係る赤字・黒字の構成分析!F$40,"▲", "-")), 2)), NA())</f>
        <v>#VALUE!</v>
      </c>
      <c r="D30" s="132" t="e">
        <f>IF(ROUND(VALUE(SUBSTITUTE(連結実質赤字比率に係る赤字・黒字の構成分析!G$40,"▲", "-")), 2) &lt; 0, ABS(ROUND(VALUE(SUBSTITUTE(連結実質赤字比率に係る赤字・黒字の構成分析!G$40,"▲", "-")), 2)), NA())</f>
        <v>#VALUE!</v>
      </c>
      <c r="E30" s="132" t="e">
        <f>IF(ROUND(VALUE(SUBSTITUTE(連結実質赤字比率に係る赤字・黒字の構成分析!G$40,"▲", "-")), 2) &gt;= 0, ABS(ROUND(VALUE(SUBSTITUTE(連結実質赤字比率に係る赤字・黒字の構成分析!G$40,"▲", "-")), 2)), NA())</f>
        <v>#VALUE!</v>
      </c>
      <c r="F30" s="132" t="e">
        <f>IF(ROUND(VALUE(SUBSTITUTE(連結実質赤字比率に係る赤字・黒字の構成分析!H$40,"▲", "-")), 2) &lt; 0, ABS(ROUND(VALUE(SUBSTITUTE(連結実質赤字比率に係る赤字・黒字の構成分析!H$40,"▲", "-")), 2)), NA())</f>
        <v>#VALUE!</v>
      </c>
      <c r="G30" s="132" t="e">
        <f>IF(ROUND(VALUE(SUBSTITUTE(連結実質赤字比率に係る赤字・黒字の構成分析!H$40,"▲", "-")), 2) &gt;= 0, ABS(ROUND(VALUE(SUBSTITUTE(連結実質赤字比率に係る赤字・黒字の構成分析!H$40,"▲", "-")), 2)), NA())</f>
        <v>#VALUE!</v>
      </c>
      <c r="H30" s="132" t="e">
        <f>IF(ROUND(VALUE(SUBSTITUTE(連結実質赤字比率に係る赤字・黒字の構成分析!I$40,"▲", "-")), 2) &lt; 0, ABS(ROUND(VALUE(SUBSTITUTE(連結実質赤字比率に係る赤字・黒字の構成分析!I$40,"▲", "-")), 2)), NA())</f>
        <v>#VALUE!</v>
      </c>
      <c r="I30" s="132" t="e">
        <f>IF(ROUND(VALUE(SUBSTITUTE(連結実質赤字比率に係る赤字・黒字の構成分析!I$40,"▲", "-")), 2) &gt;= 0, ABS(ROUND(VALUE(SUBSTITUTE(連結実質赤字比率に係る赤字・黒字の構成分析!I$40,"▲", "-")), 2)), NA())</f>
        <v>#VALUE!</v>
      </c>
      <c r="J30" s="132" t="e">
        <f>IF(ROUND(VALUE(SUBSTITUTE(連結実質赤字比率に係る赤字・黒字の構成分析!J$40,"▲", "-")), 2) &lt; 0, ABS(ROUND(VALUE(SUBSTITUTE(連結実質赤字比率に係る赤字・黒字の構成分析!J$40,"▲", "-")), 2)), NA())</f>
        <v>#N/A</v>
      </c>
      <c r="K30" s="132">
        <f>IF(ROUND(VALUE(SUBSTITUTE(連結実質赤字比率に係る赤字・黒字の構成分析!J$40,"▲", "-")), 2) &gt;= 0, ABS(ROUND(VALUE(SUBSTITUTE(連結実質赤字比率に係る赤字・黒字の構成分析!J$40,"▲", "-")), 2)), NA())</f>
        <v>0</v>
      </c>
    </row>
    <row r="31" spans="1:11">
      <c r="A31" s="132" t="str">
        <f>IF(連結実質赤字比率に係る赤字・黒字の構成分析!C$39="",NA(),連結実質赤字比率に係る赤字・黒字の構成分析!C$39)</f>
        <v>後期高齢者医療特別会計</v>
      </c>
      <c r="B31" s="132" t="e">
        <f>IF(ROUND(VALUE(SUBSTITUTE(連結実質赤字比率に係る赤字・黒字の構成分析!F$39,"▲", "-")), 2) &lt; 0, ABS(ROUND(VALUE(SUBSTITUTE(連結実質赤字比率に係る赤字・黒字の構成分析!F$39,"▲", "-")), 2)), NA())</f>
        <v>#N/A</v>
      </c>
      <c r="C31" s="132">
        <f>IF(ROUND(VALUE(SUBSTITUTE(連結実質赤字比率に係る赤字・黒字の構成分析!F$39,"▲", "-")), 2) &gt;= 0, ABS(ROUND(VALUE(SUBSTITUTE(連結実質赤字比率に係る赤字・黒字の構成分析!F$39,"▲", "-")), 2)), NA())</f>
        <v>0.02</v>
      </c>
      <c r="D31" s="132" t="e">
        <f>IF(ROUND(VALUE(SUBSTITUTE(連結実質赤字比率に係る赤字・黒字の構成分析!G$39,"▲", "-")), 2) &lt; 0, ABS(ROUND(VALUE(SUBSTITUTE(連結実質赤字比率に係る赤字・黒字の構成分析!G$39,"▲", "-")), 2)), NA())</f>
        <v>#N/A</v>
      </c>
      <c r="E31" s="132">
        <f>IF(ROUND(VALUE(SUBSTITUTE(連結実質赤字比率に係る赤字・黒字の構成分析!G$39,"▲", "-")), 2) &gt;= 0, ABS(ROUND(VALUE(SUBSTITUTE(連結実質赤字比率に係る赤字・黒字の構成分析!G$39,"▲", "-")), 2)), NA())</f>
        <v>0.02</v>
      </c>
      <c r="F31" s="132" t="e">
        <f>IF(ROUND(VALUE(SUBSTITUTE(連結実質赤字比率に係る赤字・黒字の構成分析!H$39,"▲", "-")), 2) &lt; 0, ABS(ROUND(VALUE(SUBSTITUTE(連結実質赤字比率に係る赤字・黒字の構成分析!H$39,"▲", "-")), 2)), NA())</f>
        <v>#N/A</v>
      </c>
      <c r="G31" s="132">
        <f>IF(ROUND(VALUE(SUBSTITUTE(連結実質赤字比率に係る赤字・黒字の構成分析!H$39,"▲", "-")), 2) &gt;= 0, ABS(ROUND(VALUE(SUBSTITUTE(連結実質赤字比率に係る赤字・黒字の構成分析!H$39,"▲", "-")), 2)), NA())</f>
        <v>0.01</v>
      </c>
      <c r="H31" s="132" t="e">
        <f>IF(ROUND(VALUE(SUBSTITUTE(連結実質赤字比率に係る赤字・黒字の構成分析!I$39,"▲", "-")), 2) &lt; 0, ABS(ROUND(VALUE(SUBSTITUTE(連結実質赤字比率に係る赤字・黒字の構成分析!I$39,"▲", "-")), 2)), NA())</f>
        <v>#N/A</v>
      </c>
      <c r="I31" s="132">
        <f>IF(ROUND(VALUE(SUBSTITUTE(連結実質赤字比率に係る赤字・黒字の構成分析!I$39,"▲", "-")), 2) &gt;= 0, ABS(ROUND(VALUE(SUBSTITUTE(連結実質赤字比率に係る赤字・黒字の構成分析!I$39,"▲", "-")), 2)), NA())</f>
        <v>0.01</v>
      </c>
      <c r="J31" s="132" t="e">
        <f>IF(ROUND(VALUE(SUBSTITUTE(連結実質赤字比率に係る赤字・黒字の構成分析!J$39,"▲", "-")), 2) &lt; 0, ABS(ROUND(VALUE(SUBSTITUTE(連結実質赤字比率に係る赤字・黒字の構成分析!J$39,"▲", "-")), 2)), NA())</f>
        <v>#N/A</v>
      </c>
      <c r="K31" s="132">
        <f>IF(ROUND(VALUE(SUBSTITUTE(連結実質赤字比率に係る赤字・黒字の構成分析!J$39,"▲", "-")), 2) &gt;= 0, ABS(ROUND(VALUE(SUBSTITUTE(連結実質赤字比率に係る赤字・黒字の構成分析!J$39,"▲", "-")), 2)), NA())</f>
        <v>0.01</v>
      </c>
    </row>
    <row r="32" spans="1:11">
      <c r="A32" s="132" t="str">
        <f>IF(連結実質赤字比率に係る赤字・黒字の構成分析!C$38="",NA(),連結実質赤字比率に係る赤字・黒字の構成分析!C$38)</f>
        <v>介護保険特別会計</v>
      </c>
      <c r="B32" s="132" t="e">
        <f>IF(ROUND(VALUE(SUBSTITUTE(連結実質赤字比率に係る赤字・黒字の構成分析!F$38,"▲", "-")), 2) &lt; 0, ABS(ROUND(VALUE(SUBSTITUTE(連結実質赤字比率に係る赤字・黒字の構成分析!F$38,"▲", "-")), 2)), NA())</f>
        <v>#N/A</v>
      </c>
      <c r="C32" s="132">
        <f>IF(ROUND(VALUE(SUBSTITUTE(連結実質赤字比率に係る赤字・黒字の構成分析!F$38,"▲", "-")), 2) &gt;= 0, ABS(ROUND(VALUE(SUBSTITUTE(連結実質赤字比率に係る赤字・黒字の構成分析!F$38,"▲", "-")), 2)), NA())</f>
        <v>0.73</v>
      </c>
      <c r="D32" s="132" t="e">
        <f>IF(ROUND(VALUE(SUBSTITUTE(連結実質赤字比率に係る赤字・黒字の構成分析!G$38,"▲", "-")), 2) &lt; 0, ABS(ROUND(VALUE(SUBSTITUTE(連結実質赤字比率に係る赤字・黒字の構成分析!G$38,"▲", "-")), 2)), NA())</f>
        <v>#N/A</v>
      </c>
      <c r="E32" s="132">
        <f>IF(ROUND(VALUE(SUBSTITUTE(連結実質赤字比率に係る赤字・黒字の構成分析!G$38,"▲", "-")), 2) &gt;= 0, ABS(ROUND(VALUE(SUBSTITUTE(連結実質赤字比率に係る赤字・黒字の構成分析!G$38,"▲", "-")), 2)), NA())</f>
        <v>0.62</v>
      </c>
      <c r="F32" s="132" t="e">
        <f>IF(ROUND(VALUE(SUBSTITUTE(連結実質赤字比率に係る赤字・黒字の構成分析!H$38,"▲", "-")), 2) &lt; 0, ABS(ROUND(VALUE(SUBSTITUTE(連結実質赤字比率に係る赤字・黒字の構成分析!H$38,"▲", "-")), 2)), NA())</f>
        <v>#N/A</v>
      </c>
      <c r="G32" s="132">
        <f>IF(ROUND(VALUE(SUBSTITUTE(連結実質赤字比率に係る赤字・黒字の構成分析!H$38,"▲", "-")), 2) &gt;= 0, ABS(ROUND(VALUE(SUBSTITUTE(連結実質赤字比率に係る赤字・黒字の構成分析!H$38,"▲", "-")), 2)), NA())</f>
        <v>0.14000000000000001</v>
      </c>
      <c r="H32" s="132" t="e">
        <f>IF(ROUND(VALUE(SUBSTITUTE(連結実質赤字比率に係る赤字・黒字の構成分析!I$38,"▲", "-")), 2) &lt; 0, ABS(ROUND(VALUE(SUBSTITUTE(連結実質赤字比率に係る赤字・黒字の構成分析!I$38,"▲", "-")), 2)), NA())</f>
        <v>#N/A</v>
      </c>
      <c r="I32" s="132">
        <f>IF(ROUND(VALUE(SUBSTITUTE(連結実質赤字比率に係る赤字・黒字の構成分析!I$38,"▲", "-")), 2) &gt;= 0, ABS(ROUND(VALUE(SUBSTITUTE(連結実質赤字比率に係る赤字・黒字の構成分析!I$38,"▲", "-")), 2)), NA())</f>
        <v>0.1</v>
      </c>
      <c r="J32" s="132" t="e">
        <f>IF(ROUND(VALUE(SUBSTITUTE(連結実質赤字比率に係る赤字・黒字の構成分析!J$38,"▲", "-")), 2) &lt; 0, ABS(ROUND(VALUE(SUBSTITUTE(連結実質赤字比率に係る赤字・黒字の構成分析!J$38,"▲", "-")), 2)), NA())</f>
        <v>#N/A</v>
      </c>
      <c r="K32" s="132">
        <f>IF(ROUND(VALUE(SUBSTITUTE(連結実質赤字比率に係る赤字・黒字の構成分析!J$38,"▲", "-")), 2) &gt;= 0, ABS(ROUND(VALUE(SUBSTITUTE(連結実質赤字比率に係る赤字・黒字の構成分析!J$38,"▲", "-")), 2)), NA())</f>
        <v>0.39</v>
      </c>
    </row>
    <row r="33" spans="1:16">
      <c r="A33" s="132" t="str">
        <f>IF(連結実質赤字比率に係る赤字・黒字の構成分析!C$37="",NA(),連結実質赤字比率に係る赤字・黒字の構成分析!C$37)</f>
        <v>国民健康保険特別会計</v>
      </c>
      <c r="B33" s="132" t="e">
        <f>IF(ROUND(VALUE(SUBSTITUTE(連結実質赤字比率に係る赤字・黒字の構成分析!F$37,"▲", "-")), 2) &lt; 0, ABS(ROUND(VALUE(SUBSTITUTE(連結実質赤字比率に係る赤字・黒字の構成分析!F$37,"▲", "-")), 2)), NA())</f>
        <v>#N/A</v>
      </c>
      <c r="C33" s="132">
        <f>IF(ROUND(VALUE(SUBSTITUTE(連結実質赤字比率に係る赤字・黒字の構成分析!F$37,"▲", "-")), 2) &gt;= 0, ABS(ROUND(VALUE(SUBSTITUTE(連結実質赤字比率に係る赤字・黒字の構成分析!F$37,"▲", "-")), 2)), NA())</f>
        <v>0.63</v>
      </c>
      <c r="D33" s="132" t="e">
        <f>IF(ROUND(VALUE(SUBSTITUTE(連結実質赤字比率に係る赤字・黒字の構成分析!G$37,"▲", "-")), 2) &lt; 0, ABS(ROUND(VALUE(SUBSTITUTE(連結実質赤字比率に係る赤字・黒字の構成分析!G$37,"▲", "-")), 2)), NA())</f>
        <v>#N/A</v>
      </c>
      <c r="E33" s="132">
        <f>IF(ROUND(VALUE(SUBSTITUTE(連結実質赤字比率に係る赤字・黒字の構成分析!G$37,"▲", "-")), 2) &gt;= 0, ABS(ROUND(VALUE(SUBSTITUTE(連結実質赤字比率に係る赤字・黒字の構成分析!G$37,"▲", "-")), 2)), NA())</f>
        <v>0.67</v>
      </c>
      <c r="F33" s="132" t="e">
        <f>IF(ROUND(VALUE(SUBSTITUTE(連結実質赤字比率に係る赤字・黒字の構成分析!H$37,"▲", "-")), 2) &lt; 0, ABS(ROUND(VALUE(SUBSTITUTE(連結実質赤字比率に係る赤字・黒字の構成分析!H$37,"▲", "-")), 2)), NA())</f>
        <v>#N/A</v>
      </c>
      <c r="G33" s="132">
        <f>IF(ROUND(VALUE(SUBSTITUTE(連結実質赤字比率に係る赤字・黒字の構成分析!H$37,"▲", "-")), 2) &gt;= 0, ABS(ROUND(VALUE(SUBSTITUTE(連結実質赤字比率に係る赤字・黒字の構成分析!H$37,"▲", "-")), 2)), NA())</f>
        <v>1.25</v>
      </c>
      <c r="H33" s="132" t="e">
        <f>IF(ROUND(VALUE(SUBSTITUTE(連結実質赤字比率に係る赤字・黒字の構成分析!I$37,"▲", "-")), 2) &lt; 0, ABS(ROUND(VALUE(SUBSTITUTE(連結実質赤字比率に係る赤字・黒字の構成分析!I$37,"▲", "-")), 2)), NA())</f>
        <v>#N/A</v>
      </c>
      <c r="I33" s="132">
        <f>IF(ROUND(VALUE(SUBSTITUTE(連結実質赤字比率に係る赤字・黒字の構成分析!I$37,"▲", "-")), 2) &gt;= 0, ABS(ROUND(VALUE(SUBSTITUTE(連結実質赤字比率に係る赤字・黒字の構成分析!I$37,"▲", "-")), 2)), NA())</f>
        <v>1.23</v>
      </c>
      <c r="J33" s="132" t="e">
        <f>IF(ROUND(VALUE(SUBSTITUTE(連結実質赤字比率に係る赤字・黒字の構成分析!J$37,"▲", "-")), 2) &lt; 0, ABS(ROUND(VALUE(SUBSTITUTE(連結実質赤字比率に係る赤字・黒字の構成分析!J$37,"▲", "-")), 2)), NA())</f>
        <v>#N/A</v>
      </c>
      <c r="K33" s="132">
        <f>IF(ROUND(VALUE(SUBSTITUTE(連結実質赤字比率に係る赤字・黒字の構成分析!J$37,"▲", "-")), 2) &gt;= 0, ABS(ROUND(VALUE(SUBSTITUTE(連結実質赤字比率に係る赤字・黒字の構成分析!J$37,"▲", "-")), 2)), NA())</f>
        <v>1.64</v>
      </c>
    </row>
    <row r="34" spans="1:16">
      <c r="A34" s="132" t="str">
        <f>IF(連結実質赤字比率に係る赤字・黒字の構成分析!C$36="",NA(),連結実質赤字比率に係る赤字・黒字の構成分析!C$36)</f>
        <v>一般会計</v>
      </c>
      <c r="B34" s="132" t="e">
        <f>IF(ROUND(VALUE(SUBSTITUTE(連結実質赤字比率に係る赤字・黒字の構成分析!F$36,"▲", "-")), 2) &lt; 0, ABS(ROUND(VALUE(SUBSTITUTE(連結実質赤字比率に係る赤字・黒字の構成分析!F$36,"▲", "-")), 2)), NA())</f>
        <v>#N/A</v>
      </c>
      <c r="C34" s="132">
        <f>IF(ROUND(VALUE(SUBSTITUTE(連結実質赤字比率に係る赤字・黒字の構成分析!F$36,"▲", "-")), 2) &gt;= 0, ABS(ROUND(VALUE(SUBSTITUTE(連結実質赤字比率に係る赤字・黒字の構成分析!F$36,"▲", "-")), 2)), NA())</f>
        <v>3.47</v>
      </c>
      <c r="D34" s="132" t="e">
        <f>IF(ROUND(VALUE(SUBSTITUTE(連結実質赤字比率に係る赤字・黒字の構成分析!G$36,"▲", "-")), 2) &lt; 0, ABS(ROUND(VALUE(SUBSTITUTE(連結実質赤字比率に係る赤字・黒字の構成分析!G$36,"▲", "-")), 2)), NA())</f>
        <v>#N/A</v>
      </c>
      <c r="E34" s="132">
        <f>IF(ROUND(VALUE(SUBSTITUTE(連結実質赤字比率に係る赤字・黒字の構成分析!G$36,"▲", "-")), 2) &gt;= 0, ABS(ROUND(VALUE(SUBSTITUTE(連結実質赤字比率に係る赤字・黒字の構成分析!G$36,"▲", "-")), 2)), NA())</f>
        <v>3.97</v>
      </c>
      <c r="F34" s="132" t="e">
        <f>IF(ROUND(VALUE(SUBSTITUTE(連結実質赤字比率に係る赤字・黒字の構成分析!H$36,"▲", "-")), 2) &lt; 0, ABS(ROUND(VALUE(SUBSTITUTE(連結実質赤字比率に係る赤字・黒字の構成分析!H$36,"▲", "-")), 2)), NA())</f>
        <v>#N/A</v>
      </c>
      <c r="G34" s="132">
        <f>IF(ROUND(VALUE(SUBSTITUTE(連結実質赤字比率に係る赤字・黒字の構成分析!H$36,"▲", "-")), 2) &gt;= 0, ABS(ROUND(VALUE(SUBSTITUTE(連結実質赤字比率に係る赤字・黒字の構成分析!H$36,"▲", "-")), 2)), NA())</f>
        <v>4.4000000000000004</v>
      </c>
      <c r="H34" s="132" t="e">
        <f>IF(ROUND(VALUE(SUBSTITUTE(連結実質赤字比率に係る赤字・黒字の構成分析!I$36,"▲", "-")), 2) &lt; 0, ABS(ROUND(VALUE(SUBSTITUTE(連結実質赤字比率に係る赤字・黒字の構成分析!I$36,"▲", "-")), 2)), NA())</f>
        <v>#N/A</v>
      </c>
      <c r="I34" s="132">
        <f>IF(ROUND(VALUE(SUBSTITUTE(連結実質赤字比率に係る赤字・黒字の構成分析!I$36,"▲", "-")), 2) &gt;= 0, ABS(ROUND(VALUE(SUBSTITUTE(連結実質赤字比率に係る赤字・黒字の構成分析!I$36,"▲", "-")), 2)), NA())</f>
        <v>4.93</v>
      </c>
      <c r="J34" s="132" t="e">
        <f>IF(ROUND(VALUE(SUBSTITUTE(連結実質赤字比率に係る赤字・黒字の構成分析!J$36,"▲", "-")), 2) &lt; 0, ABS(ROUND(VALUE(SUBSTITUTE(連結実質赤字比率に係る赤字・黒字の構成分析!J$36,"▲", "-")), 2)), NA())</f>
        <v>#N/A</v>
      </c>
      <c r="K34" s="132">
        <f>IF(ROUND(VALUE(SUBSTITUTE(連結実質赤字比率に係る赤字・黒字の構成分析!J$36,"▲", "-")), 2) &gt;= 0, ABS(ROUND(VALUE(SUBSTITUTE(連結実質赤字比率に係る赤字・黒字の構成分析!J$36,"▲", "-")), 2)), NA())</f>
        <v>3.82</v>
      </c>
    </row>
    <row r="35" spans="1:16">
      <c r="A35" s="132" t="str">
        <f>IF(連結実質赤字比率に係る赤字・黒字の構成分析!C$35="",NA(),連結実質赤字比率に係る赤字・黒字の構成分析!C$35)</f>
        <v>水道事業会計</v>
      </c>
      <c r="B35" s="132" t="e">
        <f>IF(ROUND(VALUE(SUBSTITUTE(連結実質赤字比率に係る赤字・黒字の構成分析!F$35,"▲", "-")), 2) &lt; 0, ABS(ROUND(VALUE(SUBSTITUTE(連結実質赤字比率に係る赤字・黒字の構成分析!F$35,"▲", "-")), 2)), NA())</f>
        <v>#N/A</v>
      </c>
      <c r="C35" s="132">
        <f>IF(ROUND(VALUE(SUBSTITUTE(連結実質赤字比率に係る赤字・黒字の構成分析!F$35,"▲", "-")), 2) &gt;= 0, ABS(ROUND(VALUE(SUBSTITUTE(連結実質赤字比率に係る赤字・黒字の構成分析!F$35,"▲", "-")), 2)), NA())</f>
        <v>3.7</v>
      </c>
      <c r="D35" s="132" t="e">
        <f>IF(ROUND(VALUE(SUBSTITUTE(連結実質赤字比率に係る赤字・黒字の構成分析!G$35,"▲", "-")), 2) &lt; 0, ABS(ROUND(VALUE(SUBSTITUTE(連結実質赤字比率に係る赤字・黒字の構成分析!G$35,"▲", "-")), 2)), NA())</f>
        <v>#N/A</v>
      </c>
      <c r="E35" s="132">
        <f>IF(ROUND(VALUE(SUBSTITUTE(連結実質赤字比率に係る赤字・黒字の構成分析!G$35,"▲", "-")), 2) &gt;= 0, ABS(ROUND(VALUE(SUBSTITUTE(連結実質赤字比率に係る赤字・黒字の構成分析!G$35,"▲", "-")), 2)), NA())</f>
        <v>3.54</v>
      </c>
      <c r="F35" s="132" t="e">
        <f>IF(ROUND(VALUE(SUBSTITUTE(連結実質赤字比率に係る赤字・黒字の構成分析!H$35,"▲", "-")), 2) &lt; 0, ABS(ROUND(VALUE(SUBSTITUTE(連結実質赤字比率に係る赤字・黒字の構成分析!H$35,"▲", "-")), 2)), NA())</f>
        <v>#N/A</v>
      </c>
      <c r="G35" s="132">
        <f>IF(ROUND(VALUE(SUBSTITUTE(連結実質赤字比率に係る赤字・黒字の構成分析!H$35,"▲", "-")), 2) &gt;= 0, ABS(ROUND(VALUE(SUBSTITUTE(連結実質赤字比率に係る赤字・黒字の構成分析!H$35,"▲", "-")), 2)), NA())</f>
        <v>3.82</v>
      </c>
      <c r="H35" s="132" t="e">
        <f>IF(ROUND(VALUE(SUBSTITUTE(連結実質赤字比率に係る赤字・黒字の構成分析!I$35,"▲", "-")), 2) &lt; 0, ABS(ROUND(VALUE(SUBSTITUTE(連結実質赤字比率に係る赤字・黒字の構成分析!I$35,"▲", "-")), 2)), NA())</f>
        <v>#N/A</v>
      </c>
      <c r="I35" s="132">
        <f>IF(ROUND(VALUE(SUBSTITUTE(連結実質赤字比率に係る赤字・黒字の構成分析!I$35,"▲", "-")), 2) &gt;= 0, ABS(ROUND(VALUE(SUBSTITUTE(連結実質赤字比率に係る赤字・黒字の構成分析!I$35,"▲", "-")), 2)), NA())</f>
        <v>4.04</v>
      </c>
      <c r="J35" s="132" t="e">
        <f>IF(ROUND(VALUE(SUBSTITUTE(連結実質赤字比率に係る赤字・黒字の構成分析!J$35,"▲", "-")), 2) &lt; 0, ABS(ROUND(VALUE(SUBSTITUTE(連結実質赤字比率に係る赤字・黒字の構成分析!J$35,"▲", "-")), 2)), NA())</f>
        <v>#N/A</v>
      </c>
      <c r="K35" s="132">
        <f>IF(ROUND(VALUE(SUBSTITUTE(連結実質赤字比率に係る赤字・黒字の構成分析!J$35,"▲", "-")), 2) &gt;= 0, ABS(ROUND(VALUE(SUBSTITUTE(連結実質赤字比率に係る赤字・黒字の構成分析!J$35,"▲", "-")), 2)), NA())</f>
        <v>4.75</v>
      </c>
    </row>
    <row r="36" spans="1:16">
      <c r="A36" s="132" t="str">
        <f>IF(連結実質赤字比率に係る赤字・黒字の構成分析!C$34="",NA(),連結実質赤字比率に係る赤字・黒字の構成分析!C$34)</f>
        <v>病院事業会計</v>
      </c>
      <c r="B36" s="132" t="e">
        <f>IF(ROUND(VALUE(SUBSTITUTE(連結実質赤字比率に係る赤字・黒字の構成分析!F$34,"▲", "-")), 2) &lt; 0, ABS(ROUND(VALUE(SUBSTITUTE(連結実質赤字比率に係る赤字・黒字の構成分析!F$34,"▲", "-")), 2)), NA())</f>
        <v>#N/A</v>
      </c>
      <c r="C36" s="132">
        <f>IF(ROUND(VALUE(SUBSTITUTE(連結実質赤字比率に係る赤字・黒字の構成分析!F$34,"▲", "-")), 2) &gt;= 0, ABS(ROUND(VALUE(SUBSTITUTE(連結実質赤字比率に係る赤字・黒字の構成分析!F$34,"▲", "-")), 2)), NA())</f>
        <v>18.05</v>
      </c>
      <c r="D36" s="132" t="e">
        <f>IF(ROUND(VALUE(SUBSTITUTE(連結実質赤字比率に係る赤字・黒字の構成分析!G$34,"▲", "-")), 2) &lt; 0, ABS(ROUND(VALUE(SUBSTITUTE(連結実質赤字比率に係る赤字・黒字の構成分析!G$34,"▲", "-")), 2)), NA())</f>
        <v>#N/A</v>
      </c>
      <c r="E36" s="132">
        <f>IF(ROUND(VALUE(SUBSTITUTE(連結実質赤字比率に係る赤字・黒字の構成分析!G$34,"▲", "-")), 2) &gt;= 0, ABS(ROUND(VALUE(SUBSTITUTE(連結実質赤字比率に係る赤字・黒字の構成分析!G$34,"▲", "-")), 2)), NA())</f>
        <v>19.13</v>
      </c>
      <c r="F36" s="132" t="e">
        <f>IF(ROUND(VALUE(SUBSTITUTE(連結実質赤字比率に係る赤字・黒字の構成分析!H$34,"▲", "-")), 2) &lt; 0, ABS(ROUND(VALUE(SUBSTITUTE(連結実質赤字比率に係る赤字・黒字の構成分析!H$34,"▲", "-")), 2)), NA())</f>
        <v>#N/A</v>
      </c>
      <c r="G36" s="132">
        <f>IF(ROUND(VALUE(SUBSTITUTE(連結実質赤字比率に係る赤字・黒字の構成分析!H$34,"▲", "-")), 2) &gt;= 0, ABS(ROUND(VALUE(SUBSTITUTE(連結実質赤字比率に係る赤字・黒字の構成分析!H$34,"▲", "-")), 2)), NA())</f>
        <v>19.7</v>
      </c>
      <c r="H36" s="132" t="e">
        <f>IF(ROUND(VALUE(SUBSTITUTE(連結実質赤字比率に係る赤字・黒字の構成分析!I$34,"▲", "-")), 2) &lt; 0, ABS(ROUND(VALUE(SUBSTITUTE(連結実質赤字比率に係る赤字・黒字の構成分析!I$34,"▲", "-")), 2)), NA())</f>
        <v>#N/A</v>
      </c>
      <c r="I36" s="132">
        <f>IF(ROUND(VALUE(SUBSTITUTE(連結実質赤字比率に係る赤字・黒字の構成分析!I$34,"▲", "-")), 2) &gt;= 0, ABS(ROUND(VALUE(SUBSTITUTE(連結実質赤字比率に係る赤字・黒字の構成分析!I$34,"▲", "-")), 2)), NA())</f>
        <v>18.73</v>
      </c>
      <c r="J36" s="132" t="e">
        <f>IF(ROUND(VALUE(SUBSTITUTE(連結実質赤字比率に係る赤字・黒字の構成分析!J$34,"▲", "-")), 2) &lt; 0, ABS(ROUND(VALUE(SUBSTITUTE(連結実質赤字比率に係る赤字・黒字の構成分析!J$34,"▲", "-")), 2)), NA())</f>
        <v>#N/A</v>
      </c>
      <c r="K36" s="132">
        <f>IF(ROUND(VALUE(SUBSTITUTE(連結実質赤字比率に係る赤字・黒字の構成分析!J$34,"▲", "-")), 2) &gt;= 0, ABS(ROUND(VALUE(SUBSTITUTE(連結実質赤字比率に係る赤字・黒字の構成分析!J$34,"▲", "-")), 2)), NA())</f>
        <v>16.25</v>
      </c>
    </row>
    <row r="39" spans="1:16">
      <c r="A39" s="103" t="s">
        <v>90</v>
      </c>
    </row>
    <row r="40" spans="1:16">
      <c r="A40" s="133"/>
      <c r="B40" s="133" t="str">
        <f>'実質公債費比率（分子）の構造'!K$44</f>
        <v>H20</v>
      </c>
      <c r="C40" s="133"/>
      <c r="D40" s="133"/>
      <c r="E40" s="133" t="str">
        <f>'実質公債費比率（分子）の構造'!L$44</f>
        <v>H21</v>
      </c>
      <c r="F40" s="133"/>
      <c r="G40" s="133"/>
      <c r="H40" s="133" t="str">
        <f>'実質公債費比率（分子）の構造'!M$44</f>
        <v>H22</v>
      </c>
      <c r="I40" s="133"/>
      <c r="J40" s="133"/>
      <c r="K40" s="133" t="str">
        <f>'実質公債費比率（分子）の構造'!N$44</f>
        <v>H23</v>
      </c>
      <c r="L40" s="133"/>
      <c r="M40" s="133"/>
      <c r="N40" s="133" t="str">
        <f>'実質公債費比率（分子）の構造'!O$44</f>
        <v>H24</v>
      </c>
      <c r="O40" s="133"/>
      <c r="P40" s="133"/>
    </row>
    <row r="41" spans="1:16">
      <c r="A41" s="133"/>
      <c r="B41" s="133" t="s">
        <v>124</v>
      </c>
      <c r="C41" s="133"/>
      <c r="D41" s="133" t="s">
        <v>125</v>
      </c>
      <c r="E41" s="133" t="s">
        <v>124</v>
      </c>
      <c r="F41" s="133"/>
      <c r="G41" s="133" t="s">
        <v>125</v>
      </c>
      <c r="H41" s="133" t="s">
        <v>124</v>
      </c>
      <c r="I41" s="133"/>
      <c r="J41" s="133" t="s">
        <v>125</v>
      </c>
      <c r="K41" s="133" t="s">
        <v>124</v>
      </c>
      <c r="L41" s="133"/>
      <c r="M41" s="133" t="s">
        <v>125</v>
      </c>
      <c r="N41" s="133" t="s">
        <v>124</v>
      </c>
      <c r="O41" s="133"/>
      <c r="P41" s="133" t="s">
        <v>125</v>
      </c>
    </row>
    <row r="42" spans="1:16">
      <c r="A42" s="133" t="s">
        <v>126</v>
      </c>
      <c r="B42" s="133"/>
      <c r="C42" s="133"/>
      <c r="D42" s="133">
        <f>'実質公債費比率（分子）の構造'!K$52</f>
        <v>1585</v>
      </c>
      <c r="E42" s="133"/>
      <c r="F42" s="133"/>
      <c r="G42" s="133">
        <f>'実質公債費比率（分子）の構造'!L$52</f>
        <v>2012</v>
      </c>
      <c r="H42" s="133"/>
      <c r="I42" s="133"/>
      <c r="J42" s="133">
        <f>'実質公債費比率（分子）の構造'!M$52</f>
        <v>2099</v>
      </c>
      <c r="K42" s="133"/>
      <c r="L42" s="133"/>
      <c r="M42" s="133">
        <f>'実質公債費比率（分子）の構造'!N$52</f>
        <v>2263</v>
      </c>
      <c r="N42" s="133"/>
      <c r="O42" s="133"/>
      <c r="P42" s="133">
        <f>'実質公債費比率（分子）の構造'!O$52</f>
        <v>2500</v>
      </c>
    </row>
    <row r="43" spans="1:16">
      <c r="A43" s="133" t="s">
        <v>127</v>
      </c>
      <c r="B43" s="133">
        <f>'実質公債費比率（分子）の構造'!K$51</f>
        <v>0</v>
      </c>
      <c r="C43" s="133"/>
      <c r="D43" s="133"/>
      <c r="E43" s="133" t="str">
        <f>'実質公債費比率（分子）の構造'!L$51</f>
        <v>-</v>
      </c>
      <c r="F43" s="133"/>
      <c r="G43" s="133"/>
      <c r="H43" s="133">
        <f>'実質公債費比率（分子）の構造'!M$51</f>
        <v>0</v>
      </c>
      <c r="I43" s="133"/>
      <c r="J43" s="133"/>
      <c r="K43" s="133">
        <f>'実質公債費比率（分子）の構造'!N$51</f>
        <v>0</v>
      </c>
      <c r="L43" s="133"/>
      <c r="M43" s="133"/>
      <c r="N43" s="133">
        <f>'実質公債費比率（分子）の構造'!O$51</f>
        <v>0</v>
      </c>
      <c r="O43" s="133"/>
      <c r="P43" s="133"/>
    </row>
    <row r="44" spans="1:16">
      <c r="A44" s="133" t="s">
        <v>128</v>
      </c>
      <c r="B44" s="133">
        <f>'実質公債費比率（分子）の構造'!K$50</f>
        <v>31</v>
      </c>
      <c r="C44" s="133"/>
      <c r="D44" s="133"/>
      <c r="E44" s="133">
        <f>'実質公債費比率（分子）の構造'!L$50</f>
        <v>28</v>
      </c>
      <c r="F44" s="133"/>
      <c r="G44" s="133"/>
      <c r="H44" s="133">
        <f>'実質公債費比率（分子）の構造'!M$50</f>
        <v>26</v>
      </c>
      <c r="I44" s="133"/>
      <c r="J44" s="133"/>
      <c r="K44" s="133">
        <f>'実質公債費比率（分子）の構造'!N$50</f>
        <v>24</v>
      </c>
      <c r="L44" s="133"/>
      <c r="M44" s="133"/>
      <c r="N44" s="133">
        <f>'実質公債費比率（分子）の構造'!O$50</f>
        <v>22</v>
      </c>
      <c r="O44" s="133"/>
      <c r="P44" s="133"/>
    </row>
    <row r="45" spans="1:16">
      <c r="A45" s="133" t="s">
        <v>129</v>
      </c>
      <c r="B45" s="133">
        <f>'実質公債費比率（分子）の構造'!K$49</f>
        <v>14</v>
      </c>
      <c r="C45" s="133"/>
      <c r="D45" s="133"/>
      <c r="E45" s="133">
        <f>'実質公債費比率（分子）の構造'!L$49</f>
        <v>18</v>
      </c>
      <c r="F45" s="133"/>
      <c r="G45" s="133"/>
      <c r="H45" s="133">
        <f>'実質公債費比率（分子）の構造'!M$49</f>
        <v>20</v>
      </c>
      <c r="I45" s="133"/>
      <c r="J45" s="133"/>
      <c r="K45" s="133">
        <f>'実質公債費比率（分子）の構造'!N$49</f>
        <v>22</v>
      </c>
      <c r="L45" s="133"/>
      <c r="M45" s="133"/>
      <c r="N45" s="133">
        <f>'実質公債費比率（分子）の構造'!O$49</f>
        <v>22</v>
      </c>
      <c r="O45" s="133"/>
      <c r="P45" s="133"/>
    </row>
    <row r="46" spans="1:16">
      <c r="A46" s="133" t="s">
        <v>130</v>
      </c>
      <c r="B46" s="133">
        <f>'実質公債費比率（分子）の構造'!K$48</f>
        <v>696</v>
      </c>
      <c r="C46" s="133"/>
      <c r="D46" s="133"/>
      <c r="E46" s="133">
        <f>'実質公債費比率（分子）の構造'!L$48</f>
        <v>735</v>
      </c>
      <c r="F46" s="133"/>
      <c r="G46" s="133"/>
      <c r="H46" s="133">
        <f>'実質公債費比率（分子）の構造'!M$48</f>
        <v>697</v>
      </c>
      <c r="I46" s="133"/>
      <c r="J46" s="133"/>
      <c r="K46" s="133">
        <f>'実質公債費比率（分子）の構造'!N$48</f>
        <v>696</v>
      </c>
      <c r="L46" s="133"/>
      <c r="M46" s="133"/>
      <c r="N46" s="133">
        <f>'実質公債費比率（分子）の構造'!O$48</f>
        <v>660</v>
      </c>
      <c r="O46" s="133"/>
      <c r="P46" s="133"/>
    </row>
    <row r="47" spans="1:16">
      <c r="A47" s="133" t="s">
        <v>131</v>
      </c>
      <c r="B47" s="133" t="str">
        <f>'実質公債費比率（分子）の構造'!K$47</f>
        <v>-</v>
      </c>
      <c r="C47" s="133"/>
      <c r="D47" s="133"/>
      <c r="E47" s="133" t="str">
        <f>'実質公債費比率（分子）の構造'!L$47</f>
        <v>-</v>
      </c>
      <c r="F47" s="133"/>
      <c r="G47" s="133"/>
      <c r="H47" s="133" t="str">
        <f>'実質公債費比率（分子）の構造'!M$47</f>
        <v>-</v>
      </c>
      <c r="I47" s="133"/>
      <c r="J47" s="133"/>
      <c r="K47" s="133" t="str">
        <f>'実質公債費比率（分子）の構造'!N$47</f>
        <v>-</v>
      </c>
      <c r="L47" s="133"/>
      <c r="M47" s="133"/>
      <c r="N47" s="133" t="str">
        <f>'実質公債費比率（分子）の構造'!O$47</f>
        <v>-</v>
      </c>
      <c r="O47" s="133"/>
      <c r="P47" s="133"/>
    </row>
    <row r="48" spans="1:16">
      <c r="A48" s="133" t="s">
        <v>132</v>
      </c>
      <c r="B48" s="133" t="str">
        <f>'実質公債費比率（分子）の構造'!K$46</f>
        <v>-</v>
      </c>
      <c r="C48" s="133"/>
      <c r="D48" s="133"/>
      <c r="E48" s="133" t="str">
        <f>'実質公債費比率（分子）の構造'!L$46</f>
        <v>-</v>
      </c>
      <c r="F48" s="133"/>
      <c r="G48" s="133"/>
      <c r="H48" s="133" t="str">
        <f>'実質公債費比率（分子）の構造'!M$46</f>
        <v>-</v>
      </c>
      <c r="I48" s="133"/>
      <c r="J48" s="133"/>
      <c r="K48" s="133" t="str">
        <f>'実質公債費比率（分子）の構造'!N$46</f>
        <v>-</v>
      </c>
      <c r="L48" s="133"/>
      <c r="M48" s="133"/>
      <c r="N48" s="133" t="str">
        <f>'実質公債費比率（分子）の構造'!O$46</f>
        <v>-</v>
      </c>
      <c r="O48" s="133"/>
      <c r="P48" s="133"/>
    </row>
    <row r="49" spans="1:16">
      <c r="A49" s="133" t="s">
        <v>133</v>
      </c>
      <c r="B49" s="133">
        <f>'実質公債費比率（分子）の構造'!K$45</f>
        <v>2183</v>
      </c>
      <c r="C49" s="133"/>
      <c r="D49" s="133"/>
      <c r="E49" s="133">
        <f>'実質公債費比率（分子）の構造'!L$45</f>
        <v>2604</v>
      </c>
      <c r="F49" s="133"/>
      <c r="G49" s="133"/>
      <c r="H49" s="133">
        <f>'実質公債費比率（分子）の構造'!M$45</f>
        <v>2670</v>
      </c>
      <c r="I49" s="133"/>
      <c r="J49" s="133"/>
      <c r="K49" s="133">
        <f>'実質公債費比率（分子）の構造'!N$45</f>
        <v>2883</v>
      </c>
      <c r="L49" s="133"/>
      <c r="M49" s="133"/>
      <c r="N49" s="133">
        <f>'実質公債費比率（分子）の構造'!O$45</f>
        <v>3062</v>
      </c>
      <c r="O49" s="133"/>
      <c r="P49" s="133"/>
    </row>
    <row r="50" spans="1:16">
      <c r="A50" s="133" t="s">
        <v>91</v>
      </c>
      <c r="B50" s="133" t="e">
        <f>NA()</f>
        <v>#N/A</v>
      </c>
      <c r="C50" s="133">
        <f>IF(ISNUMBER('実質公債費比率（分子）の構造'!K$53),'実質公債費比率（分子）の構造'!K$53,NA())</f>
        <v>1339</v>
      </c>
      <c r="D50" s="133" t="e">
        <f>NA()</f>
        <v>#N/A</v>
      </c>
      <c r="E50" s="133" t="e">
        <f>NA()</f>
        <v>#N/A</v>
      </c>
      <c r="F50" s="133">
        <f>IF(ISNUMBER('実質公債費比率（分子）の構造'!L$53),'実質公債費比率（分子）の構造'!L$53,NA())</f>
        <v>1373</v>
      </c>
      <c r="G50" s="133" t="e">
        <f>NA()</f>
        <v>#N/A</v>
      </c>
      <c r="H50" s="133" t="e">
        <f>NA()</f>
        <v>#N/A</v>
      </c>
      <c r="I50" s="133">
        <f>IF(ISNUMBER('実質公債費比率（分子）の構造'!M$53),'実質公債費比率（分子）の構造'!M$53,NA())</f>
        <v>1314</v>
      </c>
      <c r="J50" s="133" t="e">
        <f>NA()</f>
        <v>#N/A</v>
      </c>
      <c r="K50" s="133" t="e">
        <f>NA()</f>
        <v>#N/A</v>
      </c>
      <c r="L50" s="133">
        <f>IF(ISNUMBER('実質公債費比率（分子）の構造'!N$53),'実質公債費比率（分子）の構造'!N$53,NA())</f>
        <v>1362</v>
      </c>
      <c r="M50" s="133" t="e">
        <f>NA()</f>
        <v>#N/A</v>
      </c>
      <c r="N50" s="133" t="e">
        <f>NA()</f>
        <v>#N/A</v>
      </c>
      <c r="O50" s="133">
        <f>IF(ISNUMBER('実質公債費比率（分子）の構造'!O$53),'実質公債費比率（分子）の構造'!O$53,NA())</f>
        <v>1266</v>
      </c>
      <c r="P50" s="133" t="e">
        <f>NA()</f>
        <v>#N/A</v>
      </c>
    </row>
    <row r="53" spans="1:16">
      <c r="A53" s="103" t="s">
        <v>92</v>
      </c>
    </row>
    <row r="54" spans="1:16">
      <c r="A54" s="132"/>
      <c r="B54" s="132" t="str">
        <f>'将来負担比率（分子）の構造'!I$40</f>
        <v>H20</v>
      </c>
      <c r="C54" s="132"/>
      <c r="D54" s="132"/>
      <c r="E54" s="132" t="str">
        <f>'将来負担比率（分子）の構造'!J$40</f>
        <v>H21</v>
      </c>
      <c r="F54" s="132"/>
      <c r="G54" s="132"/>
      <c r="H54" s="132" t="str">
        <f>'将来負担比率（分子）の構造'!K$40</f>
        <v>H22</v>
      </c>
      <c r="I54" s="132"/>
      <c r="J54" s="132"/>
      <c r="K54" s="132" t="str">
        <f>'将来負担比率（分子）の構造'!L$40</f>
        <v>H23</v>
      </c>
      <c r="L54" s="132"/>
      <c r="M54" s="132"/>
      <c r="N54" s="132" t="str">
        <f>'将来負担比率（分子）の構造'!M$40</f>
        <v>H24</v>
      </c>
      <c r="O54" s="132"/>
      <c r="P54" s="132"/>
    </row>
    <row r="55" spans="1:16">
      <c r="A55" s="132"/>
      <c r="B55" s="132" t="s">
        <v>134</v>
      </c>
      <c r="C55" s="132"/>
      <c r="D55" s="132" t="s">
        <v>135</v>
      </c>
      <c r="E55" s="132" t="s">
        <v>134</v>
      </c>
      <c r="F55" s="132"/>
      <c r="G55" s="132" t="s">
        <v>135</v>
      </c>
      <c r="H55" s="132" t="s">
        <v>134</v>
      </c>
      <c r="I55" s="132"/>
      <c r="J55" s="132" t="s">
        <v>135</v>
      </c>
      <c r="K55" s="132" t="s">
        <v>134</v>
      </c>
      <c r="L55" s="132"/>
      <c r="M55" s="132" t="s">
        <v>135</v>
      </c>
      <c r="N55" s="132" t="s">
        <v>134</v>
      </c>
      <c r="O55" s="132"/>
      <c r="P55" s="132" t="s">
        <v>135</v>
      </c>
    </row>
    <row r="56" spans="1:16">
      <c r="A56" s="132" t="s">
        <v>85</v>
      </c>
      <c r="B56" s="132"/>
      <c r="C56" s="132"/>
      <c r="D56" s="132">
        <f>'将来負担比率（分子）の構造'!I$51</f>
        <v>20802</v>
      </c>
      <c r="E56" s="132"/>
      <c r="F56" s="132"/>
      <c r="G56" s="132">
        <f>'将来負担比率（分子）の構造'!J$51</f>
        <v>20475</v>
      </c>
      <c r="H56" s="132"/>
      <c r="I56" s="132"/>
      <c r="J56" s="132">
        <f>'将来負担比率（分子）の構造'!K$51</f>
        <v>21684</v>
      </c>
      <c r="K56" s="132"/>
      <c r="L56" s="132"/>
      <c r="M56" s="132">
        <f>'将来負担比率（分子）の構造'!L$51</f>
        <v>21884</v>
      </c>
      <c r="N56" s="132"/>
      <c r="O56" s="132"/>
      <c r="P56" s="132">
        <f>'将来負担比率（分子）の構造'!M$51</f>
        <v>22063</v>
      </c>
    </row>
    <row r="57" spans="1:16">
      <c r="A57" s="132" t="s">
        <v>84</v>
      </c>
      <c r="B57" s="132"/>
      <c r="C57" s="132"/>
      <c r="D57" s="132">
        <f>'将来負担比率（分子）の構造'!I$50</f>
        <v>4075</v>
      </c>
      <c r="E57" s="132"/>
      <c r="F57" s="132"/>
      <c r="G57" s="132">
        <f>'将来負担比率（分子）の構造'!J$50</f>
        <v>3972</v>
      </c>
      <c r="H57" s="132"/>
      <c r="I57" s="132"/>
      <c r="J57" s="132">
        <f>'将来負担比率（分子）の構造'!K$50</f>
        <v>3409</v>
      </c>
      <c r="K57" s="132"/>
      <c r="L57" s="132"/>
      <c r="M57" s="132">
        <f>'将来負担比率（分子）の構造'!L$50</f>
        <v>3227</v>
      </c>
      <c r="N57" s="132"/>
      <c r="O57" s="132"/>
      <c r="P57" s="132">
        <f>'将来負担比率（分子）の構造'!M$50</f>
        <v>4846</v>
      </c>
    </row>
    <row r="58" spans="1:16">
      <c r="A58" s="132" t="s">
        <v>83</v>
      </c>
      <c r="B58" s="132"/>
      <c r="C58" s="132"/>
      <c r="D58" s="132">
        <f>'将来負担比率（分子）の構造'!I$49</f>
        <v>2075</v>
      </c>
      <c r="E58" s="132"/>
      <c r="F58" s="132"/>
      <c r="G58" s="132">
        <f>'将来負担比率（分子）の構造'!J$49</f>
        <v>1728</v>
      </c>
      <c r="H58" s="132"/>
      <c r="I58" s="132"/>
      <c r="J58" s="132">
        <f>'将来負担比率（分子）の構造'!K$49</f>
        <v>1921</v>
      </c>
      <c r="K58" s="132"/>
      <c r="L58" s="132"/>
      <c r="M58" s="132">
        <f>'将来負担比率（分子）の構造'!L$49</f>
        <v>2109</v>
      </c>
      <c r="N58" s="132"/>
      <c r="O58" s="132"/>
      <c r="P58" s="132">
        <f>'将来負担比率（分子）の構造'!M$49</f>
        <v>2102</v>
      </c>
    </row>
    <row r="59" spans="1:16">
      <c r="A59" s="132" t="s">
        <v>82</v>
      </c>
      <c r="B59" s="132" t="str">
        <f>'将来負担比率（分子）の構造'!I$48</f>
        <v>-</v>
      </c>
      <c r="C59" s="132"/>
      <c r="D59" s="132"/>
      <c r="E59" s="132" t="str">
        <f>'将来負担比率（分子）の構造'!J$48</f>
        <v>-</v>
      </c>
      <c r="F59" s="132"/>
      <c r="G59" s="132"/>
      <c r="H59" s="132" t="str">
        <f>'将来負担比率（分子）の構造'!K$48</f>
        <v>-</v>
      </c>
      <c r="I59" s="132"/>
      <c r="J59" s="132"/>
      <c r="K59" s="132" t="str">
        <f>'将来負担比率（分子）の構造'!L$48</f>
        <v>-</v>
      </c>
      <c r="L59" s="132"/>
      <c r="M59" s="132"/>
      <c r="N59" s="132" t="str">
        <f>'将来負担比率（分子）の構造'!M$48</f>
        <v>-</v>
      </c>
      <c r="O59" s="132"/>
      <c r="P59" s="132"/>
    </row>
    <row r="60" spans="1:16">
      <c r="A60" s="132" t="s">
        <v>81</v>
      </c>
      <c r="B60" s="132" t="str">
        <f>'将来負担比率（分子）の構造'!I$47</f>
        <v>-</v>
      </c>
      <c r="C60" s="132"/>
      <c r="D60" s="132"/>
      <c r="E60" s="132" t="str">
        <f>'将来負担比率（分子）の構造'!J$47</f>
        <v>-</v>
      </c>
      <c r="F60" s="132"/>
      <c r="G60" s="132"/>
      <c r="H60" s="132" t="str">
        <f>'将来負担比率（分子）の構造'!K$47</f>
        <v>-</v>
      </c>
      <c r="I60" s="132"/>
      <c r="J60" s="132"/>
      <c r="K60" s="132" t="str">
        <f>'将来負担比率（分子）の構造'!L$47</f>
        <v>-</v>
      </c>
      <c r="L60" s="132"/>
      <c r="M60" s="132"/>
      <c r="N60" s="132" t="str">
        <f>'将来負担比率（分子）の構造'!M$47</f>
        <v>-</v>
      </c>
      <c r="O60" s="132"/>
      <c r="P60" s="132"/>
    </row>
    <row r="61" spans="1:16">
      <c r="A61" s="132" t="s">
        <v>80</v>
      </c>
      <c r="B61" s="132">
        <f>'将来負担比率（分子）の構造'!I$46</f>
        <v>132</v>
      </c>
      <c r="C61" s="132"/>
      <c r="D61" s="132"/>
      <c r="E61" s="132">
        <f>'将来負担比率（分子）の構造'!J$46</f>
        <v>9</v>
      </c>
      <c r="F61" s="132"/>
      <c r="G61" s="132"/>
      <c r="H61" s="132">
        <f>'将来負担比率（分子）の構造'!K$46</f>
        <v>3</v>
      </c>
      <c r="I61" s="132"/>
      <c r="J61" s="132"/>
      <c r="K61" s="132">
        <f>'将来負担比率（分子）の構造'!L$46</f>
        <v>3</v>
      </c>
      <c r="L61" s="132"/>
      <c r="M61" s="132"/>
      <c r="N61" s="132" t="str">
        <f>'将来負担比率（分子）の構造'!M$46</f>
        <v>-</v>
      </c>
      <c r="O61" s="132"/>
      <c r="P61" s="132"/>
    </row>
    <row r="62" spans="1:16">
      <c r="A62" s="132" t="s">
        <v>79</v>
      </c>
      <c r="B62" s="132">
        <f>'将来負担比率（分子）の構造'!I$45</f>
        <v>6144</v>
      </c>
      <c r="C62" s="132"/>
      <c r="D62" s="132"/>
      <c r="E62" s="132">
        <f>'将来負担比率（分子）の構造'!J$45</f>
        <v>5903</v>
      </c>
      <c r="F62" s="132"/>
      <c r="G62" s="132"/>
      <c r="H62" s="132">
        <f>'将来負担比率（分子）の構造'!K$45</f>
        <v>5816</v>
      </c>
      <c r="I62" s="132"/>
      <c r="J62" s="132"/>
      <c r="K62" s="132">
        <f>'将来負担比率（分子）の構造'!L$45</f>
        <v>5600</v>
      </c>
      <c r="L62" s="132"/>
      <c r="M62" s="132"/>
      <c r="N62" s="132">
        <f>'将来負担比率（分子）の構造'!M$45</f>
        <v>4973</v>
      </c>
      <c r="O62" s="132"/>
      <c r="P62" s="132"/>
    </row>
    <row r="63" spans="1:16">
      <c r="A63" s="132" t="s">
        <v>78</v>
      </c>
      <c r="B63" s="132">
        <f>'将来負担比率（分子）の構造'!I$44</f>
        <v>67</v>
      </c>
      <c r="C63" s="132"/>
      <c r="D63" s="132"/>
      <c r="E63" s="132">
        <f>'将来負担比率（分子）の構造'!J$44</f>
        <v>65</v>
      </c>
      <c r="F63" s="132"/>
      <c r="G63" s="132"/>
      <c r="H63" s="132">
        <f>'将来負担比率（分子）の構造'!K$44</f>
        <v>59</v>
      </c>
      <c r="I63" s="132"/>
      <c r="J63" s="132"/>
      <c r="K63" s="132">
        <f>'将来負担比率（分子）の構造'!L$44</f>
        <v>71</v>
      </c>
      <c r="L63" s="132"/>
      <c r="M63" s="132"/>
      <c r="N63" s="132">
        <f>'将来負担比率（分子）の構造'!M$44</f>
        <v>68</v>
      </c>
      <c r="O63" s="132"/>
      <c r="P63" s="132"/>
    </row>
    <row r="64" spans="1:16">
      <c r="A64" s="132" t="s">
        <v>77</v>
      </c>
      <c r="B64" s="132">
        <f>'将来負担比率（分子）の構造'!I$43</f>
        <v>10585</v>
      </c>
      <c r="C64" s="132"/>
      <c r="D64" s="132"/>
      <c r="E64" s="132">
        <f>'将来負担比率（分子）の構造'!J$43</f>
        <v>10265</v>
      </c>
      <c r="F64" s="132"/>
      <c r="G64" s="132"/>
      <c r="H64" s="132">
        <f>'将来負担比率（分子）の構造'!K$43</f>
        <v>10458</v>
      </c>
      <c r="I64" s="132"/>
      <c r="J64" s="132"/>
      <c r="K64" s="132">
        <f>'将来負担比率（分子）の構造'!L$43</f>
        <v>10123</v>
      </c>
      <c r="L64" s="132"/>
      <c r="M64" s="132"/>
      <c r="N64" s="132">
        <f>'将来負担比率（分子）の構造'!M$43</f>
        <v>9057</v>
      </c>
      <c r="O64" s="132"/>
      <c r="P64" s="132"/>
    </row>
    <row r="65" spans="1:16">
      <c r="A65" s="132" t="s">
        <v>76</v>
      </c>
      <c r="B65" s="132">
        <f>'将来負担比率（分子）の構造'!I$42</f>
        <v>1412</v>
      </c>
      <c r="C65" s="132"/>
      <c r="D65" s="132"/>
      <c r="E65" s="132">
        <f>'将来負担比率（分子）の構造'!J$42</f>
        <v>1179</v>
      </c>
      <c r="F65" s="132"/>
      <c r="G65" s="132"/>
      <c r="H65" s="132">
        <f>'将来負担比率（分子）の構造'!K$42</f>
        <v>321</v>
      </c>
      <c r="I65" s="132"/>
      <c r="J65" s="132"/>
      <c r="K65" s="132">
        <f>'将来負担比率（分子）の構造'!L$42</f>
        <v>117</v>
      </c>
      <c r="L65" s="132"/>
      <c r="M65" s="132"/>
      <c r="N65" s="132">
        <f>'将来負担比率（分子）の構造'!M$42</f>
        <v>11</v>
      </c>
      <c r="O65" s="132"/>
      <c r="P65" s="132"/>
    </row>
    <row r="66" spans="1:16">
      <c r="A66" s="132" t="s">
        <v>75</v>
      </c>
      <c r="B66" s="132">
        <f>'将来負担比率（分子）の構造'!I$41</f>
        <v>26486</v>
      </c>
      <c r="C66" s="132"/>
      <c r="D66" s="132"/>
      <c r="E66" s="132">
        <f>'将来負担比率（分子）の構造'!J$41</f>
        <v>26050</v>
      </c>
      <c r="F66" s="132"/>
      <c r="G66" s="132"/>
      <c r="H66" s="132">
        <f>'将来負担比率（分子）の構造'!K$41</f>
        <v>26581</v>
      </c>
      <c r="I66" s="132"/>
      <c r="J66" s="132"/>
      <c r="K66" s="132">
        <f>'将来負担比率（分子）の構造'!L$41</f>
        <v>25774</v>
      </c>
      <c r="L66" s="132"/>
      <c r="M66" s="132"/>
      <c r="N66" s="132">
        <f>'将来負担比率（分子）の構造'!M$41</f>
        <v>27263</v>
      </c>
      <c r="O66" s="132"/>
      <c r="P66" s="132"/>
    </row>
    <row r="67" spans="1:16">
      <c r="A67" s="132" t="s">
        <v>136</v>
      </c>
      <c r="B67" s="132" t="e">
        <f>NA()</f>
        <v>#N/A</v>
      </c>
      <c r="C67" s="132">
        <f>IF(ISNUMBER('将来負担比率（分子）の構造'!I$52), IF('将来負担比率（分子）の構造'!I$52 &lt; 0, 0, '将来負担比率（分子）の構造'!I$52), NA())</f>
        <v>17876</v>
      </c>
      <c r="D67" s="132" t="e">
        <f>NA()</f>
        <v>#N/A</v>
      </c>
      <c r="E67" s="132" t="e">
        <f>NA()</f>
        <v>#N/A</v>
      </c>
      <c r="F67" s="132">
        <f>IF(ISNUMBER('将来負担比率（分子）の構造'!J$52), IF('将来負担比率（分子）の構造'!J$52 &lt; 0, 0, '将来負担比率（分子）の構造'!J$52), NA())</f>
        <v>17298</v>
      </c>
      <c r="G67" s="132" t="e">
        <f>NA()</f>
        <v>#N/A</v>
      </c>
      <c r="H67" s="132" t="e">
        <f>NA()</f>
        <v>#N/A</v>
      </c>
      <c r="I67" s="132">
        <f>IF(ISNUMBER('将来負担比率（分子）の構造'!K$52), IF('将来負担比率（分子）の構造'!K$52 &lt; 0, 0, '将来負担比率（分子）の構造'!K$52), NA())</f>
        <v>16225</v>
      </c>
      <c r="J67" s="132" t="e">
        <f>NA()</f>
        <v>#N/A</v>
      </c>
      <c r="K67" s="132" t="e">
        <f>NA()</f>
        <v>#N/A</v>
      </c>
      <c r="L67" s="132">
        <f>IF(ISNUMBER('将来負担比率（分子）の構造'!L$52), IF('将来負担比率（分子）の構造'!L$52 &lt; 0, 0, '将来負担比率（分子）の構造'!L$52), NA())</f>
        <v>14468</v>
      </c>
      <c r="M67" s="132" t="e">
        <f>NA()</f>
        <v>#N/A</v>
      </c>
      <c r="N67" s="132" t="e">
        <f>NA()</f>
        <v>#N/A</v>
      </c>
      <c r="O67" s="132">
        <f>IF(ISNUMBER('将来負担比率（分子）の構造'!M$52), IF('将来負担比率（分子）の構造'!M$52 &lt; 0, 0, '将来負担比率（分子）の構造'!M$52), NA())</f>
        <v>12361</v>
      </c>
      <c r="P67" s="132" t="e">
        <f>NA()</f>
        <v>#N/A</v>
      </c>
    </row>
  </sheetData>
  <sheetProtection password="AD67" sheet="1" objects="1" scenarios="1"/>
  <phoneticPr fontId="2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FAHO40E2101">
    <pageSetUpPr fitToPage="1"/>
  </sheetPr>
  <dimension ref="B1:EM51"/>
  <sheetViews>
    <sheetView showGridLines="0" zoomScaleNormal="100" workbookViewId="0"/>
  </sheetViews>
  <sheetFormatPr defaultColWidth="0" defaultRowHeight="11.25" zeroHeight="1"/>
  <cols>
    <col min="1" max="143" width="1.625" style="174" customWidth="1"/>
    <col min="144" max="16384" width="0" style="174" hidden="1"/>
  </cols>
  <sheetData>
    <row r="1" spans="2:143" ht="22.5" customHeight="1" thickBot="1">
      <c r="B1" s="171"/>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2"/>
      <c r="AM1" s="172"/>
      <c r="AN1" s="172"/>
      <c r="AO1" s="172"/>
      <c r="AP1" s="172"/>
      <c r="AQ1" s="172"/>
      <c r="AR1" s="172"/>
      <c r="AS1" s="172"/>
      <c r="AT1" s="172"/>
      <c r="AU1" s="172"/>
      <c r="AV1" s="172"/>
      <c r="AW1" s="172"/>
      <c r="AX1" s="172"/>
      <c r="AY1" s="172"/>
      <c r="AZ1" s="172"/>
      <c r="BA1" s="172"/>
      <c r="BB1" s="172"/>
      <c r="BC1" s="172"/>
      <c r="BD1" s="172"/>
      <c r="BE1" s="172"/>
      <c r="BF1" s="172"/>
      <c r="BG1" s="172"/>
      <c r="BH1" s="172"/>
      <c r="BI1" s="172"/>
      <c r="BJ1" s="172"/>
      <c r="BK1" s="172"/>
      <c r="BL1" s="172"/>
      <c r="BM1" s="172"/>
      <c r="BN1" s="172"/>
      <c r="BO1" s="172"/>
      <c r="BP1" s="172"/>
      <c r="BQ1" s="172"/>
      <c r="BR1" s="172"/>
      <c r="BS1" s="172"/>
      <c r="BT1" s="172"/>
      <c r="BU1" s="172"/>
      <c r="BV1" s="172"/>
      <c r="BW1" s="172"/>
      <c r="BX1" s="172"/>
      <c r="BY1" s="172"/>
      <c r="BZ1" s="172"/>
      <c r="CA1" s="172"/>
      <c r="CB1" s="172"/>
      <c r="CC1" s="172"/>
      <c r="CD1" s="173"/>
      <c r="CE1" s="173"/>
      <c r="CF1" s="173"/>
      <c r="CG1" s="173"/>
      <c r="CH1" s="173"/>
      <c r="CI1" s="173"/>
      <c r="CJ1" s="173"/>
      <c r="CK1" s="173"/>
      <c r="CL1" s="173"/>
      <c r="CM1" s="173"/>
      <c r="CN1" s="173"/>
      <c r="CO1" s="173"/>
      <c r="CP1" s="173"/>
      <c r="CQ1" s="173"/>
      <c r="CR1" s="173"/>
      <c r="CS1" s="173"/>
      <c r="CT1" s="173"/>
      <c r="CU1" s="173"/>
      <c r="CV1" s="173"/>
      <c r="CW1" s="173"/>
      <c r="CX1" s="173"/>
      <c r="CY1" s="173"/>
      <c r="CZ1" s="173"/>
      <c r="DA1" s="173"/>
      <c r="DB1" s="173"/>
      <c r="DC1" s="173"/>
      <c r="DD1" s="173"/>
      <c r="DE1" s="173"/>
      <c r="DF1" s="173"/>
      <c r="DG1" s="173"/>
      <c r="DH1" s="702" t="s">
        <v>401</v>
      </c>
      <c r="DI1" s="703"/>
      <c r="DJ1" s="703"/>
      <c r="DK1" s="703"/>
      <c r="DL1" s="703"/>
      <c r="DM1" s="703"/>
      <c r="DN1" s="704"/>
      <c r="DP1" s="702" t="s">
        <v>402</v>
      </c>
      <c r="DQ1" s="703"/>
      <c r="DR1" s="703"/>
      <c r="DS1" s="703"/>
      <c r="DT1" s="703"/>
      <c r="DU1" s="703"/>
      <c r="DV1" s="703"/>
      <c r="DW1" s="703"/>
      <c r="DX1" s="703"/>
      <c r="DY1" s="703"/>
      <c r="DZ1" s="703"/>
      <c r="EA1" s="703"/>
      <c r="EB1" s="703"/>
      <c r="EC1" s="704"/>
      <c r="ED1" s="172"/>
      <c r="EE1" s="172"/>
      <c r="EF1" s="172"/>
      <c r="EG1" s="172"/>
      <c r="EH1" s="172"/>
      <c r="EI1" s="172"/>
      <c r="EJ1" s="172"/>
      <c r="EK1" s="172"/>
      <c r="EL1" s="172"/>
      <c r="EM1" s="172"/>
    </row>
    <row r="2" spans="2:143" ht="22.5" customHeight="1">
      <c r="B2" s="175" t="s">
        <v>277</v>
      </c>
      <c r="R2" s="176"/>
      <c r="S2" s="176"/>
      <c r="T2" s="176"/>
      <c r="U2" s="176"/>
      <c r="V2" s="176"/>
      <c r="W2" s="176"/>
      <c r="X2" s="176"/>
      <c r="Y2" s="176"/>
      <c r="Z2" s="176"/>
      <c r="AA2" s="176"/>
      <c r="AB2" s="176"/>
      <c r="AC2" s="176"/>
      <c r="AE2" s="177"/>
      <c r="AF2" s="177"/>
      <c r="AG2" s="177"/>
      <c r="AH2" s="177"/>
      <c r="AI2" s="177"/>
      <c r="AJ2" s="176"/>
      <c r="AK2" s="176"/>
      <c r="AL2" s="176"/>
      <c r="AM2" s="176"/>
      <c r="AN2" s="176"/>
      <c r="AO2" s="176"/>
      <c r="AP2" s="176"/>
      <c r="CD2" s="173"/>
      <c r="CE2" s="173"/>
      <c r="CF2" s="173"/>
      <c r="CG2" s="173"/>
      <c r="CH2" s="173"/>
      <c r="CI2" s="173"/>
      <c r="CJ2" s="173"/>
      <c r="CK2" s="173"/>
      <c r="CL2" s="173"/>
      <c r="CM2" s="173"/>
      <c r="CN2" s="173"/>
      <c r="CO2" s="173"/>
      <c r="CP2" s="173"/>
      <c r="CQ2" s="173"/>
      <c r="CR2" s="173"/>
      <c r="CS2" s="173"/>
      <c r="CT2" s="173"/>
      <c r="CU2" s="173"/>
      <c r="CV2" s="173"/>
      <c r="CW2" s="173"/>
      <c r="CX2" s="173"/>
      <c r="CY2" s="173"/>
      <c r="CZ2" s="173"/>
      <c r="DA2" s="173"/>
      <c r="DB2" s="173"/>
      <c r="DC2" s="173"/>
      <c r="DD2" s="173"/>
      <c r="DE2" s="173"/>
      <c r="DF2" s="173"/>
      <c r="DG2" s="173"/>
      <c r="DH2" s="173"/>
      <c r="DI2" s="173"/>
      <c r="DJ2" s="173"/>
      <c r="DK2" s="173"/>
      <c r="DL2" s="173"/>
      <c r="DM2" s="173"/>
      <c r="DN2" s="173"/>
      <c r="DO2" s="173"/>
      <c r="DP2" s="173"/>
      <c r="DQ2" s="173"/>
      <c r="DR2" s="173"/>
      <c r="DS2" s="173"/>
      <c r="DT2" s="173"/>
      <c r="DU2" s="173"/>
      <c r="DV2" s="173"/>
      <c r="DW2" s="173"/>
      <c r="DX2" s="173"/>
      <c r="DY2" s="173"/>
      <c r="DZ2" s="173"/>
      <c r="EA2" s="173"/>
      <c r="EB2" s="173"/>
      <c r="EC2" s="173"/>
    </row>
    <row r="3" spans="2:143" ht="11.25" customHeight="1">
      <c r="B3" s="615" t="s">
        <v>278</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279</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96" t="s">
        <v>280</v>
      </c>
      <c r="CE3" s="697"/>
      <c r="CF3" s="697"/>
      <c r="CG3" s="697"/>
      <c r="CH3" s="697"/>
      <c r="CI3" s="697"/>
      <c r="CJ3" s="697"/>
      <c r="CK3" s="697"/>
      <c r="CL3" s="697"/>
      <c r="CM3" s="697"/>
      <c r="CN3" s="697"/>
      <c r="CO3" s="697"/>
      <c r="CP3" s="697"/>
      <c r="CQ3" s="697"/>
      <c r="CR3" s="697"/>
      <c r="CS3" s="697"/>
      <c r="CT3" s="697"/>
      <c r="CU3" s="697"/>
      <c r="CV3" s="697"/>
      <c r="CW3" s="697"/>
      <c r="CX3" s="697"/>
      <c r="CY3" s="697"/>
      <c r="CZ3" s="697"/>
      <c r="DA3" s="697"/>
      <c r="DB3" s="697"/>
      <c r="DC3" s="697"/>
      <c r="DD3" s="697"/>
      <c r="DE3" s="697"/>
      <c r="DF3" s="697"/>
      <c r="DG3" s="697"/>
      <c r="DH3" s="697"/>
      <c r="DI3" s="697"/>
      <c r="DJ3" s="697"/>
      <c r="DK3" s="697"/>
      <c r="DL3" s="697"/>
      <c r="DM3" s="697"/>
      <c r="DN3" s="697"/>
      <c r="DO3" s="697"/>
      <c r="DP3" s="697"/>
      <c r="DQ3" s="697"/>
      <c r="DR3" s="697"/>
      <c r="DS3" s="697"/>
      <c r="DT3" s="697"/>
      <c r="DU3" s="697"/>
      <c r="DV3" s="697"/>
      <c r="DW3" s="697"/>
      <c r="DX3" s="697"/>
      <c r="DY3" s="697"/>
      <c r="DZ3" s="697"/>
      <c r="EA3" s="697"/>
      <c r="EB3" s="697"/>
      <c r="EC3" s="698"/>
    </row>
    <row r="4" spans="2:143" ht="11.25" customHeight="1">
      <c r="B4" s="615" t="s">
        <v>94</v>
      </c>
      <c r="C4" s="616"/>
      <c r="D4" s="616"/>
      <c r="E4" s="616"/>
      <c r="F4" s="616"/>
      <c r="G4" s="616"/>
      <c r="H4" s="616"/>
      <c r="I4" s="616"/>
      <c r="J4" s="616"/>
      <c r="K4" s="616"/>
      <c r="L4" s="616"/>
      <c r="M4" s="616"/>
      <c r="N4" s="616"/>
      <c r="O4" s="616"/>
      <c r="P4" s="616"/>
      <c r="Q4" s="617"/>
      <c r="R4" s="615" t="s">
        <v>281</v>
      </c>
      <c r="S4" s="616"/>
      <c r="T4" s="616"/>
      <c r="U4" s="616"/>
      <c r="V4" s="616"/>
      <c r="W4" s="616"/>
      <c r="X4" s="616"/>
      <c r="Y4" s="617"/>
      <c r="Z4" s="615" t="s">
        <v>282</v>
      </c>
      <c r="AA4" s="616"/>
      <c r="AB4" s="616"/>
      <c r="AC4" s="617"/>
      <c r="AD4" s="615" t="s">
        <v>283</v>
      </c>
      <c r="AE4" s="616"/>
      <c r="AF4" s="616"/>
      <c r="AG4" s="616"/>
      <c r="AH4" s="616"/>
      <c r="AI4" s="616"/>
      <c r="AJ4" s="616"/>
      <c r="AK4" s="617"/>
      <c r="AL4" s="615" t="s">
        <v>282</v>
      </c>
      <c r="AM4" s="616"/>
      <c r="AN4" s="616"/>
      <c r="AO4" s="617"/>
      <c r="AP4" s="701" t="s">
        <v>284</v>
      </c>
      <c r="AQ4" s="701"/>
      <c r="AR4" s="701"/>
      <c r="AS4" s="701"/>
      <c r="AT4" s="701"/>
      <c r="AU4" s="701"/>
      <c r="AV4" s="701"/>
      <c r="AW4" s="701"/>
      <c r="AX4" s="701"/>
      <c r="AY4" s="701"/>
      <c r="AZ4" s="701"/>
      <c r="BA4" s="701"/>
      <c r="BB4" s="701"/>
      <c r="BC4" s="701"/>
      <c r="BD4" s="701"/>
      <c r="BE4" s="701"/>
      <c r="BF4" s="701"/>
      <c r="BG4" s="701" t="s">
        <v>285</v>
      </c>
      <c r="BH4" s="701"/>
      <c r="BI4" s="701"/>
      <c r="BJ4" s="701"/>
      <c r="BK4" s="701"/>
      <c r="BL4" s="701"/>
      <c r="BM4" s="701"/>
      <c r="BN4" s="701"/>
      <c r="BO4" s="701" t="s">
        <v>282</v>
      </c>
      <c r="BP4" s="701"/>
      <c r="BQ4" s="701"/>
      <c r="BR4" s="701"/>
      <c r="BS4" s="701" t="s">
        <v>286</v>
      </c>
      <c r="BT4" s="701"/>
      <c r="BU4" s="701"/>
      <c r="BV4" s="701"/>
      <c r="BW4" s="701"/>
      <c r="BX4" s="701"/>
      <c r="BY4" s="701"/>
      <c r="BZ4" s="701"/>
      <c r="CA4" s="701"/>
      <c r="CB4" s="701"/>
      <c r="CD4" s="696" t="s">
        <v>287</v>
      </c>
      <c r="CE4" s="697"/>
      <c r="CF4" s="697"/>
      <c r="CG4" s="697"/>
      <c r="CH4" s="697"/>
      <c r="CI4" s="697"/>
      <c r="CJ4" s="697"/>
      <c r="CK4" s="697"/>
      <c r="CL4" s="697"/>
      <c r="CM4" s="697"/>
      <c r="CN4" s="697"/>
      <c r="CO4" s="697"/>
      <c r="CP4" s="697"/>
      <c r="CQ4" s="697"/>
      <c r="CR4" s="697"/>
      <c r="CS4" s="697"/>
      <c r="CT4" s="697"/>
      <c r="CU4" s="697"/>
      <c r="CV4" s="697"/>
      <c r="CW4" s="697"/>
      <c r="CX4" s="697"/>
      <c r="CY4" s="697"/>
      <c r="CZ4" s="697"/>
      <c r="DA4" s="697"/>
      <c r="DB4" s="697"/>
      <c r="DC4" s="697"/>
      <c r="DD4" s="697"/>
      <c r="DE4" s="697"/>
      <c r="DF4" s="697"/>
      <c r="DG4" s="697"/>
      <c r="DH4" s="697"/>
      <c r="DI4" s="697"/>
      <c r="DJ4" s="697"/>
      <c r="DK4" s="697"/>
      <c r="DL4" s="697"/>
      <c r="DM4" s="697"/>
      <c r="DN4" s="697"/>
      <c r="DO4" s="697"/>
      <c r="DP4" s="697"/>
      <c r="DQ4" s="697"/>
      <c r="DR4" s="697"/>
      <c r="DS4" s="697"/>
      <c r="DT4" s="697"/>
      <c r="DU4" s="697"/>
      <c r="DV4" s="697"/>
      <c r="DW4" s="697"/>
      <c r="DX4" s="697"/>
      <c r="DY4" s="697"/>
      <c r="DZ4" s="697"/>
      <c r="EA4" s="697"/>
      <c r="EB4" s="697"/>
      <c r="EC4" s="698"/>
    </row>
    <row r="5" spans="2:143" s="179" customFormat="1" ht="11.25" customHeight="1">
      <c r="B5" s="634" t="s">
        <v>288</v>
      </c>
      <c r="C5" s="635"/>
      <c r="D5" s="635"/>
      <c r="E5" s="635"/>
      <c r="F5" s="635"/>
      <c r="G5" s="635"/>
      <c r="H5" s="635"/>
      <c r="I5" s="635"/>
      <c r="J5" s="635"/>
      <c r="K5" s="635"/>
      <c r="L5" s="635"/>
      <c r="M5" s="635"/>
      <c r="N5" s="635"/>
      <c r="O5" s="635"/>
      <c r="P5" s="635"/>
      <c r="Q5" s="636"/>
      <c r="R5" s="660">
        <v>5328821</v>
      </c>
      <c r="S5" s="661"/>
      <c r="T5" s="661"/>
      <c r="U5" s="661"/>
      <c r="V5" s="661"/>
      <c r="W5" s="661"/>
      <c r="X5" s="661"/>
      <c r="Y5" s="686"/>
      <c r="Z5" s="699">
        <v>26.1</v>
      </c>
      <c r="AA5" s="699"/>
      <c r="AB5" s="699"/>
      <c r="AC5" s="699"/>
      <c r="AD5" s="700">
        <v>4917778</v>
      </c>
      <c r="AE5" s="700"/>
      <c r="AF5" s="700"/>
      <c r="AG5" s="700"/>
      <c r="AH5" s="700"/>
      <c r="AI5" s="700"/>
      <c r="AJ5" s="700"/>
      <c r="AK5" s="700"/>
      <c r="AL5" s="688">
        <v>44.7</v>
      </c>
      <c r="AM5" s="674"/>
      <c r="AN5" s="674"/>
      <c r="AO5" s="689"/>
      <c r="AP5" s="634" t="s">
        <v>403</v>
      </c>
      <c r="AQ5" s="635"/>
      <c r="AR5" s="635"/>
      <c r="AS5" s="635"/>
      <c r="AT5" s="635"/>
      <c r="AU5" s="635"/>
      <c r="AV5" s="635"/>
      <c r="AW5" s="635"/>
      <c r="AX5" s="635"/>
      <c r="AY5" s="635"/>
      <c r="AZ5" s="635"/>
      <c r="BA5" s="635"/>
      <c r="BB5" s="635"/>
      <c r="BC5" s="635"/>
      <c r="BD5" s="635"/>
      <c r="BE5" s="635"/>
      <c r="BF5" s="636"/>
      <c r="BG5" s="576">
        <v>4916302</v>
      </c>
      <c r="BH5" s="571"/>
      <c r="BI5" s="571"/>
      <c r="BJ5" s="571"/>
      <c r="BK5" s="571"/>
      <c r="BL5" s="571"/>
      <c r="BM5" s="571"/>
      <c r="BN5" s="577"/>
      <c r="BO5" s="569">
        <v>92.3</v>
      </c>
      <c r="BP5" s="569"/>
      <c r="BQ5" s="569"/>
      <c r="BR5" s="569"/>
      <c r="BS5" s="578">
        <v>59232</v>
      </c>
      <c r="BT5" s="578"/>
      <c r="BU5" s="578"/>
      <c r="BV5" s="578"/>
      <c r="BW5" s="578"/>
      <c r="BX5" s="578"/>
      <c r="BY5" s="578"/>
      <c r="BZ5" s="578"/>
      <c r="CA5" s="578"/>
      <c r="CB5" s="684"/>
      <c r="CD5" s="696" t="s">
        <v>284</v>
      </c>
      <c r="CE5" s="697"/>
      <c r="CF5" s="697"/>
      <c r="CG5" s="697"/>
      <c r="CH5" s="697"/>
      <c r="CI5" s="697"/>
      <c r="CJ5" s="697"/>
      <c r="CK5" s="697"/>
      <c r="CL5" s="697"/>
      <c r="CM5" s="697"/>
      <c r="CN5" s="697"/>
      <c r="CO5" s="697"/>
      <c r="CP5" s="697"/>
      <c r="CQ5" s="698"/>
      <c r="CR5" s="696" t="s">
        <v>289</v>
      </c>
      <c r="CS5" s="697"/>
      <c r="CT5" s="697"/>
      <c r="CU5" s="697"/>
      <c r="CV5" s="697"/>
      <c r="CW5" s="697"/>
      <c r="CX5" s="697"/>
      <c r="CY5" s="698"/>
      <c r="CZ5" s="696" t="s">
        <v>282</v>
      </c>
      <c r="DA5" s="697"/>
      <c r="DB5" s="697"/>
      <c r="DC5" s="698"/>
      <c r="DD5" s="696" t="s">
        <v>290</v>
      </c>
      <c r="DE5" s="697"/>
      <c r="DF5" s="697"/>
      <c r="DG5" s="697"/>
      <c r="DH5" s="697"/>
      <c r="DI5" s="697"/>
      <c r="DJ5" s="697"/>
      <c r="DK5" s="697"/>
      <c r="DL5" s="697"/>
      <c r="DM5" s="697"/>
      <c r="DN5" s="697"/>
      <c r="DO5" s="697"/>
      <c r="DP5" s="698"/>
      <c r="DQ5" s="696" t="s">
        <v>291</v>
      </c>
      <c r="DR5" s="697"/>
      <c r="DS5" s="697"/>
      <c r="DT5" s="697"/>
      <c r="DU5" s="697"/>
      <c r="DV5" s="697"/>
      <c r="DW5" s="697"/>
      <c r="DX5" s="697"/>
      <c r="DY5" s="697"/>
      <c r="DZ5" s="697"/>
      <c r="EA5" s="697"/>
      <c r="EB5" s="697"/>
      <c r="EC5" s="698"/>
    </row>
    <row r="6" spans="2:143" ht="11.25" customHeight="1">
      <c r="B6" s="595" t="s">
        <v>292</v>
      </c>
      <c r="C6" s="596"/>
      <c r="D6" s="596"/>
      <c r="E6" s="596"/>
      <c r="F6" s="596"/>
      <c r="G6" s="596"/>
      <c r="H6" s="596"/>
      <c r="I6" s="596"/>
      <c r="J6" s="596"/>
      <c r="K6" s="596"/>
      <c r="L6" s="596"/>
      <c r="M6" s="596"/>
      <c r="N6" s="596"/>
      <c r="O6" s="596"/>
      <c r="P6" s="596"/>
      <c r="Q6" s="597"/>
      <c r="R6" s="576">
        <v>147210</v>
      </c>
      <c r="S6" s="571"/>
      <c r="T6" s="571"/>
      <c r="U6" s="571"/>
      <c r="V6" s="571"/>
      <c r="W6" s="571"/>
      <c r="X6" s="571"/>
      <c r="Y6" s="577"/>
      <c r="Z6" s="569">
        <v>0.7</v>
      </c>
      <c r="AA6" s="569"/>
      <c r="AB6" s="569"/>
      <c r="AC6" s="569"/>
      <c r="AD6" s="578">
        <v>147210</v>
      </c>
      <c r="AE6" s="578"/>
      <c r="AF6" s="578"/>
      <c r="AG6" s="578"/>
      <c r="AH6" s="578"/>
      <c r="AI6" s="578"/>
      <c r="AJ6" s="578"/>
      <c r="AK6" s="578"/>
      <c r="AL6" s="573">
        <v>1.3</v>
      </c>
      <c r="AM6" s="574"/>
      <c r="AN6" s="574"/>
      <c r="AO6" s="575"/>
      <c r="AP6" s="595" t="s">
        <v>293</v>
      </c>
      <c r="AQ6" s="596"/>
      <c r="AR6" s="596"/>
      <c r="AS6" s="596"/>
      <c r="AT6" s="596"/>
      <c r="AU6" s="596"/>
      <c r="AV6" s="596"/>
      <c r="AW6" s="596"/>
      <c r="AX6" s="596"/>
      <c r="AY6" s="596"/>
      <c r="AZ6" s="596"/>
      <c r="BA6" s="596"/>
      <c r="BB6" s="596"/>
      <c r="BC6" s="596"/>
      <c r="BD6" s="596"/>
      <c r="BE6" s="596"/>
      <c r="BF6" s="597"/>
      <c r="BG6" s="576">
        <v>4916302</v>
      </c>
      <c r="BH6" s="571"/>
      <c r="BI6" s="571"/>
      <c r="BJ6" s="571"/>
      <c r="BK6" s="571"/>
      <c r="BL6" s="571"/>
      <c r="BM6" s="571"/>
      <c r="BN6" s="577"/>
      <c r="BO6" s="569">
        <v>92.3</v>
      </c>
      <c r="BP6" s="569"/>
      <c r="BQ6" s="569"/>
      <c r="BR6" s="569"/>
      <c r="BS6" s="578">
        <v>59232</v>
      </c>
      <c r="BT6" s="578"/>
      <c r="BU6" s="578"/>
      <c r="BV6" s="578"/>
      <c r="BW6" s="578"/>
      <c r="BX6" s="578"/>
      <c r="BY6" s="578"/>
      <c r="BZ6" s="578"/>
      <c r="CA6" s="578"/>
      <c r="CB6" s="684"/>
      <c r="CD6" s="589" t="s">
        <v>294</v>
      </c>
      <c r="CE6" s="590"/>
      <c r="CF6" s="590"/>
      <c r="CG6" s="590"/>
      <c r="CH6" s="590"/>
      <c r="CI6" s="590"/>
      <c r="CJ6" s="590"/>
      <c r="CK6" s="590"/>
      <c r="CL6" s="590"/>
      <c r="CM6" s="590"/>
      <c r="CN6" s="590"/>
      <c r="CO6" s="590"/>
      <c r="CP6" s="590"/>
      <c r="CQ6" s="591"/>
      <c r="CR6" s="576">
        <v>241137</v>
      </c>
      <c r="CS6" s="571"/>
      <c r="CT6" s="571"/>
      <c r="CU6" s="571"/>
      <c r="CV6" s="571"/>
      <c r="CW6" s="571"/>
      <c r="CX6" s="571"/>
      <c r="CY6" s="577"/>
      <c r="CZ6" s="569">
        <v>1.2</v>
      </c>
      <c r="DA6" s="569"/>
      <c r="DB6" s="569"/>
      <c r="DC6" s="569"/>
      <c r="DD6" s="570" t="s">
        <v>404</v>
      </c>
      <c r="DE6" s="571"/>
      <c r="DF6" s="571"/>
      <c r="DG6" s="571"/>
      <c r="DH6" s="571"/>
      <c r="DI6" s="571"/>
      <c r="DJ6" s="571"/>
      <c r="DK6" s="571"/>
      <c r="DL6" s="571"/>
      <c r="DM6" s="571"/>
      <c r="DN6" s="571"/>
      <c r="DO6" s="571"/>
      <c r="DP6" s="577"/>
      <c r="DQ6" s="570">
        <v>241137</v>
      </c>
      <c r="DR6" s="571"/>
      <c r="DS6" s="571"/>
      <c r="DT6" s="571"/>
      <c r="DU6" s="571"/>
      <c r="DV6" s="571"/>
      <c r="DW6" s="571"/>
      <c r="DX6" s="571"/>
      <c r="DY6" s="571"/>
      <c r="DZ6" s="571"/>
      <c r="EA6" s="571"/>
      <c r="EB6" s="571"/>
      <c r="EC6" s="572"/>
    </row>
    <row r="7" spans="2:143" ht="11.25" customHeight="1">
      <c r="B7" s="595" t="s">
        <v>295</v>
      </c>
      <c r="C7" s="596"/>
      <c r="D7" s="596"/>
      <c r="E7" s="596"/>
      <c r="F7" s="596"/>
      <c r="G7" s="596"/>
      <c r="H7" s="596"/>
      <c r="I7" s="596"/>
      <c r="J7" s="596"/>
      <c r="K7" s="596"/>
      <c r="L7" s="596"/>
      <c r="M7" s="596"/>
      <c r="N7" s="596"/>
      <c r="O7" s="596"/>
      <c r="P7" s="596"/>
      <c r="Q7" s="597"/>
      <c r="R7" s="576">
        <v>11718</v>
      </c>
      <c r="S7" s="571"/>
      <c r="T7" s="571"/>
      <c r="U7" s="571"/>
      <c r="V7" s="571"/>
      <c r="W7" s="571"/>
      <c r="X7" s="571"/>
      <c r="Y7" s="577"/>
      <c r="Z7" s="569">
        <v>0.1</v>
      </c>
      <c r="AA7" s="569"/>
      <c r="AB7" s="569"/>
      <c r="AC7" s="569"/>
      <c r="AD7" s="578">
        <v>11718</v>
      </c>
      <c r="AE7" s="578"/>
      <c r="AF7" s="578"/>
      <c r="AG7" s="578"/>
      <c r="AH7" s="578"/>
      <c r="AI7" s="578"/>
      <c r="AJ7" s="578"/>
      <c r="AK7" s="578"/>
      <c r="AL7" s="573">
        <v>0.1</v>
      </c>
      <c r="AM7" s="574"/>
      <c r="AN7" s="574"/>
      <c r="AO7" s="575"/>
      <c r="AP7" s="595" t="s">
        <v>296</v>
      </c>
      <c r="AQ7" s="596"/>
      <c r="AR7" s="596"/>
      <c r="AS7" s="596"/>
      <c r="AT7" s="596"/>
      <c r="AU7" s="596"/>
      <c r="AV7" s="596"/>
      <c r="AW7" s="596"/>
      <c r="AX7" s="596"/>
      <c r="AY7" s="596"/>
      <c r="AZ7" s="596"/>
      <c r="BA7" s="596"/>
      <c r="BB7" s="596"/>
      <c r="BC7" s="596"/>
      <c r="BD7" s="596"/>
      <c r="BE7" s="596"/>
      <c r="BF7" s="597"/>
      <c r="BG7" s="576">
        <v>2122220</v>
      </c>
      <c r="BH7" s="571"/>
      <c r="BI7" s="571"/>
      <c r="BJ7" s="571"/>
      <c r="BK7" s="571"/>
      <c r="BL7" s="571"/>
      <c r="BM7" s="571"/>
      <c r="BN7" s="577"/>
      <c r="BO7" s="569">
        <v>39.799999999999997</v>
      </c>
      <c r="BP7" s="569"/>
      <c r="BQ7" s="569"/>
      <c r="BR7" s="569"/>
      <c r="BS7" s="578">
        <v>59232</v>
      </c>
      <c r="BT7" s="578"/>
      <c r="BU7" s="578"/>
      <c r="BV7" s="578"/>
      <c r="BW7" s="578"/>
      <c r="BX7" s="578"/>
      <c r="BY7" s="578"/>
      <c r="BZ7" s="578"/>
      <c r="CA7" s="578"/>
      <c r="CB7" s="684"/>
      <c r="CD7" s="579" t="s">
        <v>297</v>
      </c>
      <c r="CE7" s="580"/>
      <c r="CF7" s="580"/>
      <c r="CG7" s="580"/>
      <c r="CH7" s="580"/>
      <c r="CI7" s="580"/>
      <c r="CJ7" s="580"/>
      <c r="CK7" s="580"/>
      <c r="CL7" s="580"/>
      <c r="CM7" s="580"/>
      <c r="CN7" s="580"/>
      <c r="CO7" s="580"/>
      <c r="CP7" s="580"/>
      <c r="CQ7" s="581"/>
      <c r="CR7" s="576">
        <v>1911107</v>
      </c>
      <c r="CS7" s="571"/>
      <c r="CT7" s="571"/>
      <c r="CU7" s="571"/>
      <c r="CV7" s="571"/>
      <c r="CW7" s="571"/>
      <c r="CX7" s="571"/>
      <c r="CY7" s="577"/>
      <c r="CZ7" s="569">
        <v>9.6</v>
      </c>
      <c r="DA7" s="569"/>
      <c r="DB7" s="569"/>
      <c r="DC7" s="569"/>
      <c r="DD7" s="570">
        <v>56741</v>
      </c>
      <c r="DE7" s="571"/>
      <c r="DF7" s="571"/>
      <c r="DG7" s="571"/>
      <c r="DH7" s="571"/>
      <c r="DI7" s="571"/>
      <c r="DJ7" s="571"/>
      <c r="DK7" s="571"/>
      <c r="DL7" s="571"/>
      <c r="DM7" s="571"/>
      <c r="DN7" s="571"/>
      <c r="DO7" s="571"/>
      <c r="DP7" s="577"/>
      <c r="DQ7" s="570">
        <v>1468305</v>
      </c>
      <c r="DR7" s="571"/>
      <c r="DS7" s="571"/>
      <c r="DT7" s="571"/>
      <c r="DU7" s="571"/>
      <c r="DV7" s="571"/>
      <c r="DW7" s="571"/>
      <c r="DX7" s="571"/>
      <c r="DY7" s="571"/>
      <c r="DZ7" s="571"/>
      <c r="EA7" s="571"/>
      <c r="EB7" s="571"/>
      <c r="EC7" s="572"/>
    </row>
    <row r="8" spans="2:143" ht="11.25" customHeight="1">
      <c r="B8" s="595" t="s">
        <v>405</v>
      </c>
      <c r="C8" s="596"/>
      <c r="D8" s="596"/>
      <c r="E8" s="596"/>
      <c r="F8" s="596"/>
      <c r="G8" s="596"/>
      <c r="H8" s="596"/>
      <c r="I8" s="596"/>
      <c r="J8" s="596"/>
      <c r="K8" s="596"/>
      <c r="L8" s="596"/>
      <c r="M8" s="596"/>
      <c r="N8" s="596"/>
      <c r="O8" s="596"/>
      <c r="P8" s="596"/>
      <c r="Q8" s="597"/>
      <c r="R8" s="576">
        <v>8227</v>
      </c>
      <c r="S8" s="571"/>
      <c r="T8" s="571"/>
      <c r="U8" s="571"/>
      <c r="V8" s="571"/>
      <c r="W8" s="571"/>
      <c r="X8" s="571"/>
      <c r="Y8" s="577"/>
      <c r="Z8" s="569">
        <v>0</v>
      </c>
      <c r="AA8" s="569"/>
      <c r="AB8" s="569"/>
      <c r="AC8" s="569"/>
      <c r="AD8" s="578">
        <v>8227</v>
      </c>
      <c r="AE8" s="578"/>
      <c r="AF8" s="578"/>
      <c r="AG8" s="578"/>
      <c r="AH8" s="578"/>
      <c r="AI8" s="578"/>
      <c r="AJ8" s="578"/>
      <c r="AK8" s="578"/>
      <c r="AL8" s="573">
        <v>0.1</v>
      </c>
      <c r="AM8" s="574"/>
      <c r="AN8" s="574"/>
      <c r="AO8" s="575"/>
      <c r="AP8" s="595" t="s">
        <v>298</v>
      </c>
      <c r="AQ8" s="596"/>
      <c r="AR8" s="596"/>
      <c r="AS8" s="596"/>
      <c r="AT8" s="596"/>
      <c r="AU8" s="596"/>
      <c r="AV8" s="596"/>
      <c r="AW8" s="596"/>
      <c r="AX8" s="596"/>
      <c r="AY8" s="596"/>
      <c r="AZ8" s="596"/>
      <c r="BA8" s="596"/>
      <c r="BB8" s="596"/>
      <c r="BC8" s="596"/>
      <c r="BD8" s="596"/>
      <c r="BE8" s="596"/>
      <c r="BF8" s="597"/>
      <c r="BG8" s="576">
        <v>60478</v>
      </c>
      <c r="BH8" s="571"/>
      <c r="BI8" s="571"/>
      <c r="BJ8" s="571"/>
      <c r="BK8" s="571"/>
      <c r="BL8" s="571"/>
      <c r="BM8" s="571"/>
      <c r="BN8" s="577"/>
      <c r="BO8" s="569">
        <v>1.1000000000000001</v>
      </c>
      <c r="BP8" s="569"/>
      <c r="BQ8" s="569"/>
      <c r="BR8" s="569"/>
      <c r="BS8" s="570" t="s">
        <v>406</v>
      </c>
      <c r="BT8" s="571"/>
      <c r="BU8" s="571"/>
      <c r="BV8" s="571"/>
      <c r="BW8" s="571"/>
      <c r="BX8" s="571"/>
      <c r="BY8" s="571"/>
      <c r="BZ8" s="571"/>
      <c r="CA8" s="571"/>
      <c r="CB8" s="572"/>
      <c r="CD8" s="579" t="s">
        <v>299</v>
      </c>
      <c r="CE8" s="580"/>
      <c r="CF8" s="580"/>
      <c r="CG8" s="580"/>
      <c r="CH8" s="580"/>
      <c r="CI8" s="580"/>
      <c r="CJ8" s="580"/>
      <c r="CK8" s="580"/>
      <c r="CL8" s="580"/>
      <c r="CM8" s="580"/>
      <c r="CN8" s="580"/>
      <c r="CO8" s="580"/>
      <c r="CP8" s="580"/>
      <c r="CQ8" s="581"/>
      <c r="CR8" s="576">
        <v>6311270</v>
      </c>
      <c r="CS8" s="571"/>
      <c r="CT8" s="571"/>
      <c r="CU8" s="571"/>
      <c r="CV8" s="571"/>
      <c r="CW8" s="571"/>
      <c r="CX8" s="571"/>
      <c r="CY8" s="577"/>
      <c r="CZ8" s="569">
        <v>31.7</v>
      </c>
      <c r="DA8" s="569"/>
      <c r="DB8" s="569"/>
      <c r="DC8" s="569"/>
      <c r="DD8" s="570">
        <v>302110</v>
      </c>
      <c r="DE8" s="571"/>
      <c r="DF8" s="571"/>
      <c r="DG8" s="571"/>
      <c r="DH8" s="571"/>
      <c r="DI8" s="571"/>
      <c r="DJ8" s="571"/>
      <c r="DK8" s="571"/>
      <c r="DL8" s="571"/>
      <c r="DM8" s="571"/>
      <c r="DN8" s="571"/>
      <c r="DO8" s="571"/>
      <c r="DP8" s="577"/>
      <c r="DQ8" s="570">
        <v>3367640</v>
      </c>
      <c r="DR8" s="571"/>
      <c r="DS8" s="571"/>
      <c r="DT8" s="571"/>
      <c r="DU8" s="571"/>
      <c r="DV8" s="571"/>
      <c r="DW8" s="571"/>
      <c r="DX8" s="571"/>
      <c r="DY8" s="571"/>
      <c r="DZ8" s="571"/>
      <c r="EA8" s="571"/>
      <c r="EB8" s="571"/>
      <c r="EC8" s="572"/>
    </row>
    <row r="9" spans="2:143" ht="11.25" customHeight="1">
      <c r="B9" s="595" t="s">
        <v>407</v>
      </c>
      <c r="C9" s="596"/>
      <c r="D9" s="596"/>
      <c r="E9" s="596"/>
      <c r="F9" s="596"/>
      <c r="G9" s="596"/>
      <c r="H9" s="596"/>
      <c r="I9" s="596"/>
      <c r="J9" s="596"/>
      <c r="K9" s="596"/>
      <c r="L9" s="596"/>
      <c r="M9" s="596"/>
      <c r="N9" s="596"/>
      <c r="O9" s="596"/>
      <c r="P9" s="596"/>
      <c r="Q9" s="597"/>
      <c r="R9" s="576">
        <v>2046</v>
      </c>
      <c r="S9" s="571"/>
      <c r="T9" s="571"/>
      <c r="U9" s="571"/>
      <c r="V9" s="571"/>
      <c r="W9" s="571"/>
      <c r="X9" s="571"/>
      <c r="Y9" s="577"/>
      <c r="Z9" s="569">
        <v>0</v>
      </c>
      <c r="AA9" s="569"/>
      <c r="AB9" s="569"/>
      <c r="AC9" s="569"/>
      <c r="AD9" s="578">
        <v>2046</v>
      </c>
      <c r="AE9" s="578"/>
      <c r="AF9" s="578"/>
      <c r="AG9" s="578"/>
      <c r="AH9" s="578"/>
      <c r="AI9" s="578"/>
      <c r="AJ9" s="578"/>
      <c r="AK9" s="578"/>
      <c r="AL9" s="573">
        <v>0</v>
      </c>
      <c r="AM9" s="574"/>
      <c r="AN9" s="574"/>
      <c r="AO9" s="575"/>
      <c r="AP9" s="595" t="s">
        <v>300</v>
      </c>
      <c r="AQ9" s="596"/>
      <c r="AR9" s="596"/>
      <c r="AS9" s="596"/>
      <c r="AT9" s="596"/>
      <c r="AU9" s="596"/>
      <c r="AV9" s="596"/>
      <c r="AW9" s="596"/>
      <c r="AX9" s="596"/>
      <c r="AY9" s="596"/>
      <c r="AZ9" s="596"/>
      <c r="BA9" s="596"/>
      <c r="BB9" s="596"/>
      <c r="BC9" s="596"/>
      <c r="BD9" s="596"/>
      <c r="BE9" s="596"/>
      <c r="BF9" s="597"/>
      <c r="BG9" s="576">
        <v>1575617</v>
      </c>
      <c r="BH9" s="571"/>
      <c r="BI9" s="571"/>
      <c r="BJ9" s="571"/>
      <c r="BK9" s="571"/>
      <c r="BL9" s="571"/>
      <c r="BM9" s="571"/>
      <c r="BN9" s="577"/>
      <c r="BO9" s="569">
        <v>29.6</v>
      </c>
      <c r="BP9" s="569"/>
      <c r="BQ9" s="569"/>
      <c r="BR9" s="569"/>
      <c r="BS9" s="570" t="s">
        <v>408</v>
      </c>
      <c r="BT9" s="571"/>
      <c r="BU9" s="571"/>
      <c r="BV9" s="571"/>
      <c r="BW9" s="571"/>
      <c r="BX9" s="571"/>
      <c r="BY9" s="571"/>
      <c r="BZ9" s="571"/>
      <c r="CA9" s="571"/>
      <c r="CB9" s="572"/>
      <c r="CD9" s="579" t="s">
        <v>301</v>
      </c>
      <c r="CE9" s="580"/>
      <c r="CF9" s="580"/>
      <c r="CG9" s="580"/>
      <c r="CH9" s="580"/>
      <c r="CI9" s="580"/>
      <c r="CJ9" s="580"/>
      <c r="CK9" s="580"/>
      <c r="CL9" s="580"/>
      <c r="CM9" s="580"/>
      <c r="CN9" s="580"/>
      <c r="CO9" s="580"/>
      <c r="CP9" s="580"/>
      <c r="CQ9" s="581"/>
      <c r="CR9" s="576">
        <v>2178948</v>
      </c>
      <c r="CS9" s="571"/>
      <c r="CT9" s="571"/>
      <c r="CU9" s="571"/>
      <c r="CV9" s="571"/>
      <c r="CW9" s="571"/>
      <c r="CX9" s="571"/>
      <c r="CY9" s="577"/>
      <c r="CZ9" s="569">
        <v>11</v>
      </c>
      <c r="DA9" s="569"/>
      <c r="DB9" s="569"/>
      <c r="DC9" s="569"/>
      <c r="DD9" s="570">
        <v>252601</v>
      </c>
      <c r="DE9" s="571"/>
      <c r="DF9" s="571"/>
      <c r="DG9" s="571"/>
      <c r="DH9" s="571"/>
      <c r="DI9" s="571"/>
      <c r="DJ9" s="571"/>
      <c r="DK9" s="571"/>
      <c r="DL9" s="571"/>
      <c r="DM9" s="571"/>
      <c r="DN9" s="571"/>
      <c r="DO9" s="571"/>
      <c r="DP9" s="577"/>
      <c r="DQ9" s="570">
        <v>1894371</v>
      </c>
      <c r="DR9" s="571"/>
      <c r="DS9" s="571"/>
      <c r="DT9" s="571"/>
      <c r="DU9" s="571"/>
      <c r="DV9" s="571"/>
      <c r="DW9" s="571"/>
      <c r="DX9" s="571"/>
      <c r="DY9" s="571"/>
      <c r="DZ9" s="571"/>
      <c r="EA9" s="571"/>
      <c r="EB9" s="571"/>
      <c r="EC9" s="572"/>
    </row>
    <row r="10" spans="2:143" ht="11.25" customHeight="1">
      <c r="B10" s="595" t="s">
        <v>302</v>
      </c>
      <c r="C10" s="596"/>
      <c r="D10" s="596"/>
      <c r="E10" s="596"/>
      <c r="F10" s="596"/>
      <c r="G10" s="596"/>
      <c r="H10" s="596"/>
      <c r="I10" s="596"/>
      <c r="J10" s="596"/>
      <c r="K10" s="596"/>
      <c r="L10" s="596"/>
      <c r="M10" s="596"/>
      <c r="N10" s="596"/>
      <c r="O10" s="596"/>
      <c r="P10" s="596"/>
      <c r="Q10" s="597"/>
      <c r="R10" s="576">
        <v>441137</v>
      </c>
      <c r="S10" s="571"/>
      <c r="T10" s="571"/>
      <c r="U10" s="571"/>
      <c r="V10" s="571"/>
      <c r="W10" s="571"/>
      <c r="X10" s="571"/>
      <c r="Y10" s="577"/>
      <c r="Z10" s="569">
        <v>2.2000000000000002</v>
      </c>
      <c r="AA10" s="569"/>
      <c r="AB10" s="569"/>
      <c r="AC10" s="569"/>
      <c r="AD10" s="578">
        <v>441137</v>
      </c>
      <c r="AE10" s="578"/>
      <c r="AF10" s="578"/>
      <c r="AG10" s="578"/>
      <c r="AH10" s="578"/>
      <c r="AI10" s="578"/>
      <c r="AJ10" s="578"/>
      <c r="AK10" s="578"/>
      <c r="AL10" s="573">
        <v>4</v>
      </c>
      <c r="AM10" s="574"/>
      <c r="AN10" s="574"/>
      <c r="AO10" s="575"/>
      <c r="AP10" s="595" t="s">
        <v>303</v>
      </c>
      <c r="AQ10" s="596"/>
      <c r="AR10" s="596"/>
      <c r="AS10" s="596"/>
      <c r="AT10" s="596"/>
      <c r="AU10" s="596"/>
      <c r="AV10" s="596"/>
      <c r="AW10" s="596"/>
      <c r="AX10" s="596"/>
      <c r="AY10" s="596"/>
      <c r="AZ10" s="596"/>
      <c r="BA10" s="596"/>
      <c r="BB10" s="596"/>
      <c r="BC10" s="596"/>
      <c r="BD10" s="596"/>
      <c r="BE10" s="596"/>
      <c r="BF10" s="597"/>
      <c r="BG10" s="576">
        <v>123155</v>
      </c>
      <c r="BH10" s="571"/>
      <c r="BI10" s="571"/>
      <c r="BJ10" s="571"/>
      <c r="BK10" s="571"/>
      <c r="BL10" s="571"/>
      <c r="BM10" s="571"/>
      <c r="BN10" s="577"/>
      <c r="BO10" s="569">
        <v>2.2999999999999998</v>
      </c>
      <c r="BP10" s="569"/>
      <c r="BQ10" s="569"/>
      <c r="BR10" s="569"/>
      <c r="BS10" s="570" t="s">
        <v>408</v>
      </c>
      <c r="BT10" s="571"/>
      <c r="BU10" s="571"/>
      <c r="BV10" s="571"/>
      <c r="BW10" s="571"/>
      <c r="BX10" s="571"/>
      <c r="BY10" s="571"/>
      <c r="BZ10" s="571"/>
      <c r="CA10" s="571"/>
      <c r="CB10" s="572"/>
      <c r="CD10" s="579" t="s">
        <v>304</v>
      </c>
      <c r="CE10" s="580"/>
      <c r="CF10" s="580"/>
      <c r="CG10" s="580"/>
      <c r="CH10" s="580"/>
      <c r="CI10" s="580"/>
      <c r="CJ10" s="580"/>
      <c r="CK10" s="580"/>
      <c r="CL10" s="580"/>
      <c r="CM10" s="580"/>
      <c r="CN10" s="580"/>
      <c r="CO10" s="580"/>
      <c r="CP10" s="580"/>
      <c r="CQ10" s="581"/>
      <c r="CR10" s="576">
        <v>48414</v>
      </c>
      <c r="CS10" s="571"/>
      <c r="CT10" s="571"/>
      <c r="CU10" s="571"/>
      <c r="CV10" s="571"/>
      <c r="CW10" s="571"/>
      <c r="CX10" s="571"/>
      <c r="CY10" s="577"/>
      <c r="CZ10" s="569">
        <v>0.2</v>
      </c>
      <c r="DA10" s="569"/>
      <c r="DB10" s="569"/>
      <c r="DC10" s="569"/>
      <c r="DD10" s="570" t="s">
        <v>408</v>
      </c>
      <c r="DE10" s="571"/>
      <c r="DF10" s="571"/>
      <c r="DG10" s="571"/>
      <c r="DH10" s="571"/>
      <c r="DI10" s="571"/>
      <c r="DJ10" s="571"/>
      <c r="DK10" s="571"/>
      <c r="DL10" s="571"/>
      <c r="DM10" s="571"/>
      <c r="DN10" s="571"/>
      <c r="DO10" s="571"/>
      <c r="DP10" s="577"/>
      <c r="DQ10" s="570">
        <v>18194</v>
      </c>
      <c r="DR10" s="571"/>
      <c r="DS10" s="571"/>
      <c r="DT10" s="571"/>
      <c r="DU10" s="571"/>
      <c r="DV10" s="571"/>
      <c r="DW10" s="571"/>
      <c r="DX10" s="571"/>
      <c r="DY10" s="571"/>
      <c r="DZ10" s="571"/>
      <c r="EA10" s="571"/>
      <c r="EB10" s="571"/>
      <c r="EC10" s="572"/>
    </row>
    <row r="11" spans="2:143" ht="11.25" customHeight="1">
      <c r="B11" s="595" t="s">
        <v>305</v>
      </c>
      <c r="C11" s="596"/>
      <c r="D11" s="596"/>
      <c r="E11" s="596"/>
      <c r="F11" s="596"/>
      <c r="G11" s="596"/>
      <c r="H11" s="596"/>
      <c r="I11" s="596"/>
      <c r="J11" s="596"/>
      <c r="K11" s="596"/>
      <c r="L11" s="596"/>
      <c r="M11" s="596"/>
      <c r="N11" s="596"/>
      <c r="O11" s="596"/>
      <c r="P11" s="596"/>
      <c r="Q11" s="597"/>
      <c r="R11" s="576" t="s">
        <v>408</v>
      </c>
      <c r="S11" s="571"/>
      <c r="T11" s="571"/>
      <c r="U11" s="571"/>
      <c r="V11" s="571"/>
      <c r="W11" s="571"/>
      <c r="X11" s="571"/>
      <c r="Y11" s="577"/>
      <c r="Z11" s="569" t="s">
        <v>408</v>
      </c>
      <c r="AA11" s="569"/>
      <c r="AB11" s="569"/>
      <c r="AC11" s="569"/>
      <c r="AD11" s="578" t="s">
        <v>408</v>
      </c>
      <c r="AE11" s="578"/>
      <c r="AF11" s="578"/>
      <c r="AG11" s="578"/>
      <c r="AH11" s="578"/>
      <c r="AI11" s="578"/>
      <c r="AJ11" s="578"/>
      <c r="AK11" s="578"/>
      <c r="AL11" s="573" t="s">
        <v>408</v>
      </c>
      <c r="AM11" s="574"/>
      <c r="AN11" s="574"/>
      <c r="AO11" s="575"/>
      <c r="AP11" s="595" t="s">
        <v>306</v>
      </c>
      <c r="AQ11" s="596"/>
      <c r="AR11" s="596"/>
      <c r="AS11" s="596"/>
      <c r="AT11" s="596"/>
      <c r="AU11" s="596"/>
      <c r="AV11" s="596"/>
      <c r="AW11" s="596"/>
      <c r="AX11" s="596"/>
      <c r="AY11" s="596"/>
      <c r="AZ11" s="596"/>
      <c r="BA11" s="596"/>
      <c r="BB11" s="596"/>
      <c r="BC11" s="596"/>
      <c r="BD11" s="596"/>
      <c r="BE11" s="596"/>
      <c r="BF11" s="597"/>
      <c r="BG11" s="576">
        <v>362970</v>
      </c>
      <c r="BH11" s="571"/>
      <c r="BI11" s="571"/>
      <c r="BJ11" s="571"/>
      <c r="BK11" s="571"/>
      <c r="BL11" s="571"/>
      <c r="BM11" s="571"/>
      <c r="BN11" s="577"/>
      <c r="BO11" s="569">
        <v>6.8</v>
      </c>
      <c r="BP11" s="569"/>
      <c r="BQ11" s="569"/>
      <c r="BR11" s="569"/>
      <c r="BS11" s="570">
        <v>59232</v>
      </c>
      <c r="BT11" s="571"/>
      <c r="BU11" s="571"/>
      <c r="BV11" s="571"/>
      <c r="BW11" s="571"/>
      <c r="BX11" s="571"/>
      <c r="BY11" s="571"/>
      <c r="BZ11" s="571"/>
      <c r="CA11" s="571"/>
      <c r="CB11" s="572"/>
      <c r="CD11" s="579" t="s">
        <v>307</v>
      </c>
      <c r="CE11" s="580"/>
      <c r="CF11" s="580"/>
      <c r="CG11" s="580"/>
      <c r="CH11" s="580"/>
      <c r="CI11" s="580"/>
      <c r="CJ11" s="580"/>
      <c r="CK11" s="580"/>
      <c r="CL11" s="580"/>
      <c r="CM11" s="580"/>
      <c r="CN11" s="580"/>
      <c r="CO11" s="580"/>
      <c r="CP11" s="580"/>
      <c r="CQ11" s="581"/>
      <c r="CR11" s="576">
        <v>336022</v>
      </c>
      <c r="CS11" s="571"/>
      <c r="CT11" s="571"/>
      <c r="CU11" s="571"/>
      <c r="CV11" s="571"/>
      <c r="CW11" s="571"/>
      <c r="CX11" s="571"/>
      <c r="CY11" s="577"/>
      <c r="CZ11" s="569">
        <v>1.7</v>
      </c>
      <c r="DA11" s="569"/>
      <c r="DB11" s="569"/>
      <c r="DC11" s="569"/>
      <c r="DD11" s="570">
        <v>127163</v>
      </c>
      <c r="DE11" s="571"/>
      <c r="DF11" s="571"/>
      <c r="DG11" s="571"/>
      <c r="DH11" s="571"/>
      <c r="DI11" s="571"/>
      <c r="DJ11" s="571"/>
      <c r="DK11" s="571"/>
      <c r="DL11" s="571"/>
      <c r="DM11" s="571"/>
      <c r="DN11" s="571"/>
      <c r="DO11" s="571"/>
      <c r="DP11" s="577"/>
      <c r="DQ11" s="570">
        <v>163838</v>
      </c>
      <c r="DR11" s="571"/>
      <c r="DS11" s="571"/>
      <c r="DT11" s="571"/>
      <c r="DU11" s="571"/>
      <c r="DV11" s="571"/>
      <c r="DW11" s="571"/>
      <c r="DX11" s="571"/>
      <c r="DY11" s="571"/>
      <c r="DZ11" s="571"/>
      <c r="EA11" s="571"/>
      <c r="EB11" s="571"/>
      <c r="EC11" s="572"/>
    </row>
    <row r="12" spans="2:143" ht="11.25" customHeight="1">
      <c r="B12" s="595" t="s">
        <v>308</v>
      </c>
      <c r="C12" s="596"/>
      <c r="D12" s="596"/>
      <c r="E12" s="596"/>
      <c r="F12" s="596"/>
      <c r="G12" s="596"/>
      <c r="H12" s="596"/>
      <c r="I12" s="596"/>
      <c r="J12" s="596"/>
      <c r="K12" s="596"/>
      <c r="L12" s="596"/>
      <c r="M12" s="596"/>
      <c r="N12" s="596"/>
      <c r="O12" s="596"/>
      <c r="P12" s="596"/>
      <c r="Q12" s="597"/>
      <c r="R12" s="576" t="s">
        <v>408</v>
      </c>
      <c r="S12" s="571"/>
      <c r="T12" s="571"/>
      <c r="U12" s="571"/>
      <c r="V12" s="571"/>
      <c r="W12" s="571"/>
      <c r="X12" s="571"/>
      <c r="Y12" s="577"/>
      <c r="Z12" s="569" t="s">
        <v>408</v>
      </c>
      <c r="AA12" s="569"/>
      <c r="AB12" s="569"/>
      <c r="AC12" s="569"/>
      <c r="AD12" s="578" t="s">
        <v>408</v>
      </c>
      <c r="AE12" s="578"/>
      <c r="AF12" s="578"/>
      <c r="AG12" s="578"/>
      <c r="AH12" s="578"/>
      <c r="AI12" s="578"/>
      <c r="AJ12" s="578"/>
      <c r="AK12" s="578"/>
      <c r="AL12" s="573" t="s">
        <v>408</v>
      </c>
      <c r="AM12" s="574"/>
      <c r="AN12" s="574"/>
      <c r="AO12" s="575"/>
      <c r="AP12" s="595" t="s">
        <v>309</v>
      </c>
      <c r="AQ12" s="596"/>
      <c r="AR12" s="596"/>
      <c r="AS12" s="596"/>
      <c r="AT12" s="596"/>
      <c r="AU12" s="596"/>
      <c r="AV12" s="596"/>
      <c r="AW12" s="596"/>
      <c r="AX12" s="596"/>
      <c r="AY12" s="596"/>
      <c r="AZ12" s="596"/>
      <c r="BA12" s="596"/>
      <c r="BB12" s="596"/>
      <c r="BC12" s="596"/>
      <c r="BD12" s="596"/>
      <c r="BE12" s="596"/>
      <c r="BF12" s="597"/>
      <c r="BG12" s="576">
        <v>2429247</v>
      </c>
      <c r="BH12" s="571"/>
      <c r="BI12" s="571"/>
      <c r="BJ12" s="571"/>
      <c r="BK12" s="571"/>
      <c r="BL12" s="571"/>
      <c r="BM12" s="571"/>
      <c r="BN12" s="577"/>
      <c r="BO12" s="569">
        <v>45.6</v>
      </c>
      <c r="BP12" s="569"/>
      <c r="BQ12" s="569"/>
      <c r="BR12" s="569"/>
      <c r="BS12" s="570" t="s">
        <v>408</v>
      </c>
      <c r="BT12" s="571"/>
      <c r="BU12" s="571"/>
      <c r="BV12" s="571"/>
      <c r="BW12" s="571"/>
      <c r="BX12" s="571"/>
      <c r="BY12" s="571"/>
      <c r="BZ12" s="571"/>
      <c r="CA12" s="571"/>
      <c r="CB12" s="572"/>
      <c r="CD12" s="579" t="s">
        <v>310</v>
      </c>
      <c r="CE12" s="580"/>
      <c r="CF12" s="580"/>
      <c r="CG12" s="580"/>
      <c r="CH12" s="580"/>
      <c r="CI12" s="580"/>
      <c r="CJ12" s="580"/>
      <c r="CK12" s="580"/>
      <c r="CL12" s="580"/>
      <c r="CM12" s="580"/>
      <c r="CN12" s="580"/>
      <c r="CO12" s="580"/>
      <c r="CP12" s="580"/>
      <c r="CQ12" s="581"/>
      <c r="CR12" s="576">
        <v>657871</v>
      </c>
      <c r="CS12" s="571"/>
      <c r="CT12" s="571"/>
      <c r="CU12" s="571"/>
      <c r="CV12" s="571"/>
      <c r="CW12" s="571"/>
      <c r="CX12" s="571"/>
      <c r="CY12" s="577"/>
      <c r="CZ12" s="569">
        <v>3.3</v>
      </c>
      <c r="DA12" s="569"/>
      <c r="DB12" s="569"/>
      <c r="DC12" s="569"/>
      <c r="DD12" s="570">
        <v>7433</v>
      </c>
      <c r="DE12" s="571"/>
      <c r="DF12" s="571"/>
      <c r="DG12" s="571"/>
      <c r="DH12" s="571"/>
      <c r="DI12" s="571"/>
      <c r="DJ12" s="571"/>
      <c r="DK12" s="571"/>
      <c r="DL12" s="571"/>
      <c r="DM12" s="571"/>
      <c r="DN12" s="571"/>
      <c r="DO12" s="571"/>
      <c r="DP12" s="577"/>
      <c r="DQ12" s="570">
        <v>168949</v>
      </c>
      <c r="DR12" s="571"/>
      <c r="DS12" s="571"/>
      <c r="DT12" s="571"/>
      <c r="DU12" s="571"/>
      <c r="DV12" s="571"/>
      <c r="DW12" s="571"/>
      <c r="DX12" s="571"/>
      <c r="DY12" s="571"/>
      <c r="DZ12" s="571"/>
      <c r="EA12" s="571"/>
      <c r="EB12" s="571"/>
      <c r="EC12" s="572"/>
    </row>
    <row r="13" spans="2:143" ht="11.25" customHeight="1">
      <c r="B13" s="595" t="s">
        <v>311</v>
      </c>
      <c r="C13" s="596"/>
      <c r="D13" s="596"/>
      <c r="E13" s="596"/>
      <c r="F13" s="596"/>
      <c r="G13" s="596"/>
      <c r="H13" s="596"/>
      <c r="I13" s="596"/>
      <c r="J13" s="596"/>
      <c r="K13" s="596"/>
      <c r="L13" s="596"/>
      <c r="M13" s="596"/>
      <c r="N13" s="596"/>
      <c r="O13" s="596"/>
      <c r="P13" s="596"/>
      <c r="Q13" s="597"/>
      <c r="R13" s="576">
        <v>55116</v>
      </c>
      <c r="S13" s="571"/>
      <c r="T13" s="571"/>
      <c r="U13" s="571"/>
      <c r="V13" s="571"/>
      <c r="W13" s="571"/>
      <c r="X13" s="571"/>
      <c r="Y13" s="577"/>
      <c r="Z13" s="569">
        <v>0.3</v>
      </c>
      <c r="AA13" s="569"/>
      <c r="AB13" s="569"/>
      <c r="AC13" s="569"/>
      <c r="AD13" s="578">
        <v>55116</v>
      </c>
      <c r="AE13" s="578"/>
      <c r="AF13" s="578"/>
      <c r="AG13" s="578"/>
      <c r="AH13" s="578"/>
      <c r="AI13" s="578"/>
      <c r="AJ13" s="578"/>
      <c r="AK13" s="578"/>
      <c r="AL13" s="573">
        <v>0.5</v>
      </c>
      <c r="AM13" s="574"/>
      <c r="AN13" s="574"/>
      <c r="AO13" s="575"/>
      <c r="AP13" s="595" t="s">
        <v>312</v>
      </c>
      <c r="AQ13" s="596"/>
      <c r="AR13" s="596"/>
      <c r="AS13" s="596"/>
      <c r="AT13" s="596"/>
      <c r="AU13" s="596"/>
      <c r="AV13" s="596"/>
      <c r="AW13" s="596"/>
      <c r="AX13" s="596"/>
      <c r="AY13" s="596"/>
      <c r="AZ13" s="596"/>
      <c r="BA13" s="596"/>
      <c r="BB13" s="596"/>
      <c r="BC13" s="596"/>
      <c r="BD13" s="596"/>
      <c r="BE13" s="596"/>
      <c r="BF13" s="597"/>
      <c r="BG13" s="576">
        <v>2375543</v>
      </c>
      <c r="BH13" s="571"/>
      <c r="BI13" s="571"/>
      <c r="BJ13" s="571"/>
      <c r="BK13" s="571"/>
      <c r="BL13" s="571"/>
      <c r="BM13" s="571"/>
      <c r="BN13" s="577"/>
      <c r="BO13" s="569">
        <v>44.6</v>
      </c>
      <c r="BP13" s="569"/>
      <c r="BQ13" s="569"/>
      <c r="BR13" s="569"/>
      <c r="BS13" s="570" t="s">
        <v>408</v>
      </c>
      <c r="BT13" s="571"/>
      <c r="BU13" s="571"/>
      <c r="BV13" s="571"/>
      <c r="BW13" s="571"/>
      <c r="BX13" s="571"/>
      <c r="BY13" s="571"/>
      <c r="BZ13" s="571"/>
      <c r="CA13" s="571"/>
      <c r="CB13" s="572"/>
      <c r="CD13" s="579" t="s">
        <v>313</v>
      </c>
      <c r="CE13" s="580"/>
      <c r="CF13" s="580"/>
      <c r="CG13" s="580"/>
      <c r="CH13" s="580"/>
      <c r="CI13" s="580"/>
      <c r="CJ13" s="580"/>
      <c r="CK13" s="580"/>
      <c r="CL13" s="580"/>
      <c r="CM13" s="580"/>
      <c r="CN13" s="580"/>
      <c r="CO13" s="580"/>
      <c r="CP13" s="580"/>
      <c r="CQ13" s="581"/>
      <c r="CR13" s="576">
        <v>2325225</v>
      </c>
      <c r="CS13" s="571"/>
      <c r="CT13" s="571"/>
      <c r="CU13" s="571"/>
      <c r="CV13" s="571"/>
      <c r="CW13" s="571"/>
      <c r="CX13" s="571"/>
      <c r="CY13" s="577"/>
      <c r="CZ13" s="569">
        <v>11.7</v>
      </c>
      <c r="DA13" s="569"/>
      <c r="DB13" s="569"/>
      <c r="DC13" s="569"/>
      <c r="DD13" s="570">
        <v>1301940</v>
      </c>
      <c r="DE13" s="571"/>
      <c r="DF13" s="571"/>
      <c r="DG13" s="571"/>
      <c r="DH13" s="571"/>
      <c r="DI13" s="571"/>
      <c r="DJ13" s="571"/>
      <c r="DK13" s="571"/>
      <c r="DL13" s="571"/>
      <c r="DM13" s="571"/>
      <c r="DN13" s="571"/>
      <c r="DO13" s="571"/>
      <c r="DP13" s="577"/>
      <c r="DQ13" s="570">
        <v>1304105</v>
      </c>
      <c r="DR13" s="571"/>
      <c r="DS13" s="571"/>
      <c r="DT13" s="571"/>
      <c r="DU13" s="571"/>
      <c r="DV13" s="571"/>
      <c r="DW13" s="571"/>
      <c r="DX13" s="571"/>
      <c r="DY13" s="571"/>
      <c r="DZ13" s="571"/>
      <c r="EA13" s="571"/>
      <c r="EB13" s="571"/>
      <c r="EC13" s="572"/>
    </row>
    <row r="14" spans="2:143" ht="11.25" customHeight="1">
      <c r="B14" s="595" t="s">
        <v>314</v>
      </c>
      <c r="C14" s="596"/>
      <c r="D14" s="596"/>
      <c r="E14" s="596"/>
      <c r="F14" s="596"/>
      <c r="G14" s="596"/>
      <c r="H14" s="596"/>
      <c r="I14" s="596"/>
      <c r="J14" s="596"/>
      <c r="K14" s="596"/>
      <c r="L14" s="596"/>
      <c r="M14" s="596"/>
      <c r="N14" s="596"/>
      <c r="O14" s="596"/>
      <c r="P14" s="596"/>
      <c r="Q14" s="597"/>
      <c r="R14" s="576" t="s">
        <v>408</v>
      </c>
      <c r="S14" s="571"/>
      <c r="T14" s="571"/>
      <c r="U14" s="571"/>
      <c r="V14" s="571"/>
      <c r="W14" s="571"/>
      <c r="X14" s="571"/>
      <c r="Y14" s="577"/>
      <c r="Z14" s="569" t="s">
        <v>408</v>
      </c>
      <c r="AA14" s="569"/>
      <c r="AB14" s="569"/>
      <c r="AC14" s="569"/>
      <c r="AD14" s="578" t="s">
        <v>408</v>
      </c>
      <c r="AE14" s="578"/>
      <c r="AF14" s="578"/>
      <c r="AG14" s="578"/>
      <c r="AH14" s="578"/>
      <c r="AI14" s="578"/>
      <c r="AJ14" s="578"/>
      <c r="AK14" s="578"/>
      <c r="AL14" s="573" t="s">
        <v>408</v>
      </c>
      <c r="AM14" s="574"/>
      <c r="AN14" s="574"/>
      <c r="AO14" s="575"/>
      <c r="AP14" s="595" t="s">
        <v>315</v>
      </c>
      <c r="AQ14" s="596"/>
      <c r="AR14" s="596"/>
      <c r="AS14" s="596"/>
      <c r="AT14" s="596"/>
      <c r="AU14" s="596"/>
      <c r="AV14" s="596"/>
      <c r="AW14" s="596"/>
      <c r="AX14" s="596"/>
      <c r="AY14" s="596"/>
      <c r="AZ14" s="596"/>
      <c r="BA14" s="596"/>
      <c r="BB14" s="596"/>
      <c r="BC14" s="596"/>
      <c r="BD14" s="596"/>
      <c r="BE14" s="596"/>
      <c r="BF14" s="597"/>
      <c r="BG14" s="576">
        <v>109683</v>
      </c>
      <c r="BH14" s="571"/>
      <c r="BI14" s="571"/>
      <c r="BJ14" s="571"/>
      <c r="BK14" s="571"/>
      <c r="BL14" s="571"/>
      <c r="BM14" s="571"/>
      <c r="BN14" s="577"/>
      <c r="BO14" s="569">
        <v>2.1</v>
      </c>
      <c r="BP14" s="569"/>
      <c r="BQ14" s="569"/>
      <c r="BR14" s="569"/>
      <c r="BS14" s="570" t="s">
        <v>408</v>
      </c>
      <c r="BT14" s="571"/>
      <c r="BU14" s="571"/>
      <c r="BV14" s="571"/>
      <c r="BW14" s="571"/>
      <c r="BX14" s="571"/>
      <c r="BY14" s="571"/>
      <c r="BZ14" s="571"/>
      <c r="CA14" s="571"/>
      <c r="CB14" s="572"/>
      <c r="CD14" s="579" t="s">
        <v>316</v>
      </c>
      <c r="CE14" s="580"/>
      <c r="CF14" s="580"/>
      <c r="CG14" s="580"/>
      <c r="CH14" s="580"/>
      <c r="CI14" s="580"/>
      <c r="CJ14" s="580"/>
      <c r="CK14" s="580"/>
      <c r="CL14" s="580"/>
      <c r="CM14" s="580"/>
      <c r="CN14" s="580"/>
      <c r="CO14" s="580"/>
      <c r="CP14" s="580"/>
      <c r="CQ14" s="581"/>
      <c r="CR14" s="576">
        <v>640965</v>
      </c>
      <c r="CS14" s="571"/>
      <c r="CT14" s="571"/>
      <c r="CU14" s="571"/>
      <c r="CV14" s="571"/>
      <c r="CW14" s="571"/>
      <c r="CX14" s="571"/>
      <c r="CY14" s="577"/>
      <c r="CZ14" s="569">
        <v>3.2</v>
      </c>
      <c r="DA14" s="569"/>
      <c r="DB14" s="569"/>
      <c r="DC14" s="569"/>
      <c r="DD14" s="570">
        <v>17694</v>
      </c>
      <c r="DE14" s="571"/>
      <c r="DF14" s="571"/>
      <c r="DG14" s="571"/>
      <c r="DH14" s="571"/>
      <c r="DI14" s="571"/>
      <c r="DJ14" s="571"/>
      <c r="DK14" s="571"/>
      <c r="DL14" s="571"/>
      <c r="DM14" s="571"/>
      <c r="DN14" s="571"/>
      <c r="DO14" s="571"/>
      <c r="DP14" s="577"/>
      <c r="DQ14" s="570">
        <v>615176</v>
      </c>
      <c r="DR14" s="571"/>
      <c r="DS14" s="571"/>
      <c r="DT14" s="571"/>
      <c r="DU14" s="571"/>
      <c r="DV14" s="571"/>
      <c r="DW14" s="571"/>
      <c r="DX14" s="571"/>
      <c r="DY14" s="571"/>
      <c r="DZ14" s="571"/>
      <c r="EA14" s="571"/>
      <c r="EB14" s="571"/>
      <c r="EC14" s="572"/>
    </row>
    <row r="15" spans="2:143" ht="11.25" customHeight="1">
      <c r="B15" s="595" t="s">
        <v>317</v>
      </c>
      <c r="C15" s="596"/>
      <c r="D15" s="596"/>
      <c r="E15" s="596"/>
      <c r="F15" s="596"/>
      <c r="G15" s="596"/>
      <c r="H15" s="596"/>
      <c r="I15" s="596"/>
      <c r="J15" s="596"/>
      <c r="K15" s="596"/>
      <c r="L15" s="596"/>
      <c r="M15" s="596"/>
      <c r="N15" s="596"/>
      <c r="O15" s="596"/>
      <c r="P15" s="596"/>
      <c r="Q15" s="597"/>
      <c r="R15" s="576">
        <v>13415</v>
      </c>
      <c r="S15" s="571"/>
      <c r="T15" s="571"/>
      <c r="U15" s="571"/>
      <c r="V15" s="571"/>
      <c r="W15" s="571"/>
      <c r="X15" s="571"/>
      <c r="Y15" s="577"/>
      <c r="Z15" s="569">
        <v>0.1</v>
      </c>
      <c r="AA15" s="569"/>
      <c r="AB15" s="569"/>
      <c r="AC15" s="569"/>
      <c r="AD15" s="578">
        <v>13415</v>
      </c>
      <c r="AE15" s="578"/>
      <c r="AF15" s="578"/>
      <c r="AG15" s="578"/>
      <c r="AH15" s="578"/>
      <c r="AI15" s="578"/>
      <c r="AJ15" s="578"/>
      <c r="AK15" s="578"/>
      <c r="AL15" s="573">
        <v>0.1</v>
      </c>
      <c r="AM15" s="574"/>
      <c r="AN15" s="574"/>
      <c r="AO15" s="575"/>
      <c r="AP15" s="595" t="s">
        <v>318</v>
      </c>
      <c r="AQ15" s="596"/>
      <c r="AR15" s="596"/>
      <c r="AS15" s="596"/>
      <c r="AT15" s="596"/>
      <c r="AU15" s="596"/>
      <c r="AV15" s="596"/>
      <c r="AW15" s="596"/>
      <c r="AX15" s="596"/>
      <c r="AY15" s="596"/>
      <c r="AZ15" s="596"/>
      <c r="BA15" s="596"/>
      <c r="BB15" s="596"/>
      <c r="BC15" s="596"/>
      <c r="BD15" s="596"/>
      <c r="BE15" s="596"/>
      <c r="BF15" s="597"/>
      <c r="BG15" s="576">
        <v>255152</v>
      </c>
      <c r="BH15" s="571"/>
      <c r="BI15" s="571"/>
      <c r="BJ15" s="571"/>
      <c r="BK15" s="571"/>
      <c r="BL15" s="571"/>
      <c r="BM15" s="571"/>
      <c r="BN15" s="577"/>
      <c r="BO15" s="569">
        <v>4.8</v>
      </c>
      <c r="BP15" s="569"/>
      <c r="BQ15" s="569"/>
      <c r="BR15" s="569"/>
      <c r="BS15" s="570" t="s">
        <v>408</v>
      </c>
      <c r="BT15" s="571"/>
      <c r="BU15" s="571"/>
      <c r="BV15" s="571"/>
      <c r="BW15" s="571"/>
      <c r="BX15" s="571"/>
      <c r="BY15" s="571"/>
      <c r="BZ15" s="571"/>
      <c r="CA15" s="571"/>
      <c r="CB15" s="572"/>
      <c r="CD15" s="579" t="s">
        <v>319</v>
      </c>
      <c r="CE15" s="580"/>
      <c r="CF15" s="580"/>
      <c r="CG15" s="580"/>
      <c r="CH15" s="580"/>
      <c r="CI15" s="580"/>
      <c r="CJ15" s="580"/>
      <c r="CK15" s="580"/>
      <c r="CL15" s="580"/>
      <c r="CM15" s="580"/>
      <c r="CN15" s="580"/>
      <c r="CO15" s="580"/>
      <c r="CP15" s="580"/>
      <c r="CQ15" s="581"/>
      <c r="CR15" s="576">
        <v>2370561</v>
      </c>
      <c r="CS15" s="571"/>
      <c r="CT15" s="571"/>
      <c r="CU15" s="571"/>
      <c r="CV15" s="571"/>
      <c r="CW15" s="571"/>
      <c r="CX15" s="571"/>
      <c r="CY15" s="577"/>
      <c r="CZ15" s="569">
        <v>11.9</v>
      </c>
      <c r="DA15" s="569"/>
      <c r="DB15" s="569"/>
      <c r="DC15" s="569"/>
      <c r="DD15" s="570">
        <v>1088421</v>
      </c>
      <c r="DE15" s="571"/>
      <c r="DF15" s="571"/>
      <c r="DG15" s="571"/>
      <c r="DH15" s="571"/>
      <c r="DI15" s="571"/>
      <c r="DJ15" s="571"/>
      <c r="DK15" s="571"/>
      <c r="DL15" s="571"/>
      <c r="DM15" s="571"/>
      <c r="DN15" s="571"/>
      <c r="DO15" s="571"/>
      <c r="DP15" s="577"/>
      <c r="DQ15" s="570">
        <v>1293391</v>
      </c>
      <c r="DR15" s="571"/>
      <c r="DS15" s="571"/>
      <c r="DT15" s="571"/>
      <c r="DU15" s="571"/>
      <c r="DV15" s="571"/>
      <c r="DW15" s="571"/>
      <c r="DX15" s="571"/>
      <c r="DY15" s="571"/>
      <c r="DZ15" s="571"/>
      <c r="EA15" s="571"/>
      <c r="EB15" s="571"/>
      <c r="EC15" s="572"/>
    </row>
    <row r="16" spans="2:143" ht="11.25" customHeight="1">
      <c r="B16" s="595" t="s">
        <v>320</v>
      </c>
      <c r="C16" s="596"/>
      <c r="D16" s="596"/>
      <c r="E16" s="596"/>
      <c r="F16" s="596"/>
      <c r="G16" s="596"/>
      <c r="H16" s="596"/>
      <c r="I16" s="596"/>
      <c r="J16" s="596"/>
      <c r="K16" s="596"/>
      <c r="L16" s="596"/>
      <c r="M16" s="596"/>
      <c r="N16" s="596"/>
      <c r="O16" s="596"/>
      <c r="P16" s="596"/>
      <c r="Q16" s="597"/>
      <c r="R16" s="576">
        <v>6287656</v>
      </c>
      <c r="S16" s="571"/>
      <c r="T16" s="571"/>
      <c r="U16" s="571"/>
      <c r="V16" s="571"/>
      <c r="W16" s="571"/>
      <c r="X16" s="571"/>
      <c r="Y16" s="577"/>
      <c r="Z16" s="569">
        <v>30.7</v>
      </c>
      <c r="AA16" s="569"/>
      <c r="AB16" s="569"/>
      <c r="AC16" s="569"/>
      <c r="AD16" s="578">
        <v>5385206</v>
      </c>
      <c r="AE16" s="578"/>
      <c r="AF16" s="578"/>
      <c r="AG16" s="578"/>
      <c r="AH16" s="578"/>
      <c r="AI16" s="578"/>
      <c r="AJ16" s="578"/>
      <c r="AK16" s="578"/>
      <c r="AL16" s="573">
        <v>49</v>
      </c>
      <c r="AM16" s="574"/>
      <c r="AN16" s="574"/>
      <c r="AO16" s="575"/>
      <c r="AP16" s="595" t="s">
        <v>321</v>
      </c>
      <c r="AQ16" s="596"/>
      <c r="AR16" s="596"/>
      <c r="AS16" s="596"/>
      <c r="AT16" s="596"/>
      <c r="AU16" s="596"/>
      <c r="AV16" s="596"/>
      <c r="AW16" s="596"/>
      <c r="AX16" s="596"/>
      <c r="AY16" s="596"/>
      <c r="AZ16" s="596"/>
      <c r="BA16" s="596"/>
      <c r="BB16" s="596"/>
      <c r="BC16" s="596"/>
      <c r="BD16" s="596"/>
      <c r="BE16" s="596"/>
      <c r="BF16" s="597"/>
      <c r="BG16" s="576" t="s">
        <v>408</v>
      </c>
      <c r="BH16" s="571"/>
      <c r="BI16" s="571"/>
      <c r="BJ16" s="571"/>
      <c r="BK16" s="571"/>
      <c r="BL16" s="571"/>
      <c r="BM16" s="571"/>
      <c r="BN16" s="577"/>
      <c r="BO16" s="569" t="s">
        <v>408</v>
      </c>
      <c r="BP16" s="569"/>
      <c r="BQ16" s="569"/>
      <c r="BR16" s="569"/>
      <c r="BS16" s="570" t="s">
        <v>408</v>
      </c>
      <c r="BT16" s="571"/>
      <c r="BU16" s="571"/>
      <c r="BV16" s="571"/>
      <c r="BW16" s="571"/>
      <c r="BX16" s="571"/>
      <c r="BY16" s="571"/>
      <c r="BZ16" s="571"/>
      <c r="CA16" s="571"/>
      <c r="CB16" s="572"/>
      <c r="CD16" s="579" t="s">
        <v>322</v>
      </c>
      <c r="CE16" s="580"/>
      <c r="CF16" s="580"/>
      <c r="CG16" s="580"/>
      <c r="CH16" s="580"/>
      <c r="CI16" s="580"/>
      <c r="CJ16" s="580"/>
      <c r="CK16" s="580"/>
      <c r="CL16" s="580"/>
      <c r="CM16" s="580"/>
      <c r="CN16" s="580"/>
      <c r="CO16" s="580"/>
      <c r="CP16" s="580"/>
      <c r="CQ16" s="581"/>
      <c r="CR16" s="576">
        <v>25304</v>
      </c>
      <c r="CS16" s="571"/>
      <c r="CT16" s="571"/>
      <c r="CU16" s="571"/>
      <c r="CV16" s="571"/>
      <c r="CW16" s="571"/>
      <c r="CX16" s="571"/>
      <c r="CY16" s="577"/>
      <c r="CZ16" s="569">
        <v>0.1</v>
      </c>
      <c r="DA16" s="569"/>
      <c r="DB16" s="569"/>
      <c r="DC16" s="569"/>
      <c r="DD16" s="570" t="s">
        <v>408</v>
      </c>
      <c r="DE16" s="571"/>
      <c r="DF16" s="571"/>
      <c r="DG16" s="571"/>
      <c r="DH16" s="571"/>
      <c r="DI16" s="571"/>
      <c r="DJ16" s="571"/>
      <c r="DK16" s="571"/>
      <c r="DL16" s="571"/>
      <c r="DM16" s="571"/>
      <c r="DN16" s="571"/>
      <c r="DO16" s="571"/>
      <c r="DP16" s="577"/>
      <c r="DQ16" s="570">
        <v>10801</v>
      </c>
      <c r="DR16" s="571"/>
      <c r="DS16" s="571"/>
      <c r="DT16" s="571"/>
      <c r="DU16" s="571"/>
      <c r="DV16" s="571"/>
      <c r="DW16" s="571"/>
      <c r="DX16" s="571"/>
      <c r="DY16" s="571"/>
      <c r="DZ16" s="571"/>
      <c r="EA16" s="571"/>
      <c r="EB16" s="571"/>
      <c r="EC16" s="572"/>
    </row>
    <row r="17" spans="2:133" ht="11.25" customHeight="1">
      <c r="B17" s="595" t="s">
        <v>323</v>
      </c>
      <c r="C17" s="596"/>
      <c r="D17" s="596"/>
      <c r="E17" s="596"/>
      <c r="F17" s="596"/>
      <c r="G17" s="596"/>
      <c r="H17" s="596"/>
      <c r="I17" s="596"/>
      <c r="J17" s="596"/>
      <c r="K17" s="596"/>
      <c r="L17" s="596"/>
      <c r="M17" s="596"/>
      <c r="N17" s="596"/>
      <c r="O17" s="596"/>
      <c r="P17" s="596"/>
      <c r="Q17" s="597"/>
      <c r="R17" s="576">
        <v>5385206</v>
      </c>
      <c r="S17" s="571"/>
      <c r="T17" s="571"/>
      <c r="U17" s="571"/>
      <c r="V17" s="571"/>
      <c r="W17" s="571"/>
      <c r="X17" s="571"/>
      <c r="Y17" s="577"/>
      <c r="Z17" s="569">
        <v>26.3</v>
      </c>
      <c r="AA17" s="569"/>
      <c r="AB17" s="569"/>
      <c r="AC17" s="569"/>
      <c r="AD17" s="578">
        <v>5385206</v>
      </c>
      <c r="AE17" s="578"/>
      <c r="AF17" s="578"/>
      <c r="AG17" s="578"/>
      <c r="AH17" s="578"/>
      <c r="AI17" s="578"/>
      <c r="AJ17" s="578"/>
      <c r="AK17" s="578"/>
      <c r="AL17" s="573">
        <v>49</v>
      </c>
      <c r="AM17" s="574"/>
      <c r="AN17" s="574"/>
      <c r="AO17" s="575"/>
      <c r="AP17" s="595" t="s">
        <v>324</v>
      </c>
      <c r="AQ17" s="596"/>
      <c r="AR17" s="596"/>
      <c r="AS17" s="596"/>
      <c r="AT17" s="596"/>
      <c r="AU17" s="596"/>
      <c r="AV17" s="596"/>
      <c r="AW17" s="596"/>
      <c r="AX17" s="596"/>
      <c r="AY17" s="596"/>
      <c r="AZ17" s="596"/>
      <c r="BA17" s="596"/>
      <c r="BB17" s="596"/>
      <c r="BC17" s="596"/>
      <c r="BD17" s="596"/>
      <c r="BE17" s="596"/>
      <c r="BF17" s="597"/>
      <c r="BG17" s="576" t="s">
        <v>408</v>
      </c>
      <c r="BH17" s="571"/>
      <c r="BI17" s="571"/>
      <c r="BJ17" s="571"/>
      <c r="BK17" s="571"/>
      <c r="BL17" s="571"/>
      <c r="BM17" s="571"/>
      <c r="BN17" s="577"/>
      <c r="BO17" s="569" t="s">
        <v>408</v>
      </c>
      <c r="BP17" s="569"/>
      <c r="BQ17" s="569"/>
      <c r="BR17" s="569"/>
      <c r="BS17" s="570" t="s">
        <v>408</v>
      </c>
      <c r="BT17" s="571"/>
      <c r="BU17" s="571"/>
      <c r="BV17" s="571"/>
      <c r="BW17" s="571"/>
      <c r="BX17" s="571"/>
      <c r="BY17" s="571"/>
      <c r="BZ17" s="571"/>
      <c r="CA17" s="571"/>
      <c r="CB17" s="572"/>
      <c r="CD17" s="579" t="s">
        <v>325</v>
      </c>
      <c r="CE17" s="580"/>
      <c r="CF17" s="580"/>
      <c r="CG17" s="580"/>
      <c r="CH17" s="580"/>
      <c r="CI17" s="580"/>
      <c r="CJ17" s="580"/>
      <c r="CK17" s="580"/>
      <c r="CL17" s="580"/>
      <c r="CM17" s="580"/>
      <c r="CN17" s="580"/>
      <c r="CO17" s="580"/>
      <c r="CP17" s="580"/>
      <c r="CQ17" s="581"/>
      <c r="CR17" s="576">
        <v>2845292</v>
      </c>
      <c r="CS17" s="571"/>
      <c r="CT17" s="571"/>
      <c r="CU17" s="571"/>
      <c r="CV17" s="571"/>
      <c r="CW17" s="571"/>
      <c r="CX17" s="571"/>
      <c r="CY17" s="577"/>
      <c r="CZ17" s="569">
        <v>14.3</v>
      </c>
      <c r="DA17" s="569"/>
      <c r="DB17" s="569"/>
      <c r="DC17" s="569"/>
      <c r="DD17" s="570" t="s">
        <v>408</v>
      </c>
      <c r="DE17" s="571"/>
      <c r="DF17" s="571"/>
      <c r="DG17" s="571"/>
      <c r="DH17" s="571"/>
      <c r="DI17" s="571"/>
      <c r="DJ17" s="571"/>
      <c r="DK17" s="571"/>
      <c r="DL17" s="571"/>
      <c r="DM17" s="571"/>
      <c r="DN17" s="571"/>
      <c r="DO17" s="571"/>
      <c r="DP17" s="577"/>
      <c r="DQ17" s="570">
        <v>2717183</v>
      </c>
      <c r="DR17" s="571"/>
      <c r="DS17" s="571"/>
      <c r="DT17" s="571"/>
      <c r="DU17" s="571"/>
      <c r="DV17" s="571"/>
      <c r="DW17" s="571"/>
      <c r="DX17" s="571"/>
      <c r="DY17" s="571"/>
      <c r="DZ17" s="571"/>
      <c r="EA17" s="571"/>
      <c r="EB17" s="571"/>
      <c r="EC17" s="572"/>
    </row>
    <row r="18" spans="2:133" ht="11.25" customHeight="1">
      <c r="B18" s="595" t="s">
        <v>326</v>
      </c>
      <c r="C18" s="596"/>
      <c r="D18" s="596"/>
      <c r="E18" s="596"/>
      <c r="F18" s="596"/>
      <c r="G18" s="596"/>
      <c r="H18" s="596"/>
      <c r="I18" s="596"/>
      <c r="J18" s="596"/>
      <c r="K18" s="596"/>
      <c r="L18" s="596"/>
      <c r="M18" s="596"/>
      <c r="N18" s="596"/>
      <c r="O18" s="596"/>
      <c r="P18" s="596"/>
      <c r="Q18" s="597"/>
      <c r="R18" s="576">
        <v>902450</v>
      </c>
      <c r="S18" s="571"/>
      <c r="T18" s="571"/>
      <c r="U18" s="571"/>
      <c r="V18" s="571"/>
      <c r="W18" s="571"/>
      <c r="X18" s="571"/>
      <c r="Y18" s="577"/>
      <c r="Z18" s="569">
        <v>4.4000000000000004</v>
      </c>
      <c r="AA18" s="569"/>
      <c r="AB18" s="569"/>
      <c r="AC18" s="569"/>
      <c r="AD18" s="578" t="s">
        <v>408</v>
      </c>
      <c r="AE18" s="578"/>
      <c r="AF18" s="578"/>
      <c r="AG18" s="578"/>
      <c r="AH18" s="578"/>
      <c r="AI18" s="578"/>
      <c r="AJ18" s="578"/>
      <c r="AK18" s="578"/>
      <c r="AL18" s="573" t="s">
        <v>408</v>
      </c>
      <c r="AM18" s="574"/>
      <c r="AN18" s="574"/>
      <c r="AO18" s="575"/>
      <c r="AP18" s="595" t="s">
        <v>327</v>
      </c>
      <c r="AQ18" s="596"/>
      <c r="AR18" s="596"/>
      <c r="AS18" s="596"/>
      <c r="AT18" s="596"/>
      <c r="AU18" s="596"/>
      <c r="AV18" s="596"/>
      <c r="AW18" s="596"/>
      <c r="AX18" s="596"/>
      <c r="AY18" s="596"/>
      <c r="AZ18" s="596"/>
      <c r="BA18" s="596"/>
      <c r="BB18" s="596"/>
      <c r="BC18" s="596"/>
      <c r="BD18" s="596"/>
      <c r="BE18" s="596"/>
      <c r="BF18" s="597"/>
      <c r="BG18" s="576" t="s">
        <v>408</v>
      </c>
      <c r="BH18" s="571"/>
      <c r="BI18" s="571"/>
      <c r="BJ18" s="571"/>
      <c r="BK18" s="571"/>
      <c r="BL18" s="571"/>
      <c r="BM18" s="571"/>
      <c r="BN18" s="577"/>
      <c r="BO18" s="569" t="s">
        <v>408</v>
      </c>
      <c r="BP18" s="569"/>
      <c r="BQ18" s="569"/>
      <c r="BR18" s="569"/>
      <c r="BS18" s="570" t="s">
        <v>408</v>
      </c>
      <c r="BT18" s="571"/>
      <c r="BU18" s="571"/>
      <c r="BV18" s="571"/>
      <c r="BW18" s="571"/>
      <c r="BX18" s="571"/>
      <c r="BY18" s="571"/>
      <c r="BZ18" s="571"/>
      <c r="CA18" s="571"/>
      <c r="CB18" s="572"/>
      <c r="CD18" s="579" t="s">
        <v>328</v>
      </c>
      <c r="CE18" s="580"/>
      <c r="CF18" s="580"/>
      <c r="CG18" s="580"/>
      <c r="CH18" s="580"/>
      <c r="CI18" s="580"/>
      <c r="CJ18" s="580"/>
      <c r="CK18" s="580"/>
      <c r="CL18" s="580"/>
      <c r="CM18" s="580"/>
      <c r="CN18" s="580"/>
      <c r="CO18" s="580"/>
      <c r="CP18" s="580"/>
      <c r="CQ18" s="581"/>
      <c r="CR18" s="576" t="s">
        <v>408</v>
      </c>
      <c r="CS18" s="571"/>
      <c r="CT18" s="571"/>
      <c r="CU18" s="571"/>
      <c r="CV18" s="571"/>
      <c r="CW18" s="571"/>
      <c r="CX18" s="571"/>
      <c r="CY18" s="577"/>
      <c r="CZ18" s="569" t="s">
        <v>408</v>
      </c>
      <c r="DA18" s="569"/>
      <c r="DB18" s="569"/>
      <c r="DC18" s="569"/>
      <c r="DD18" s="570" t="s">
        <v>408</v>
      </c>
      <c r="DE18" s="571"/>
      <c r="DF18" s="571"/>
      <c r="DG18" s="571"/>
      <c r="DH18" s="571"/>
      <c r="DI18" s="571"/>
      <c r="DJ18" s="571"/>
      <c r="DK18" s="571"/>
      <c r="DL18" s="571"/>
      <c r="DM18" s="571"/>
      <c r="DN18" s="571"/>
      <c r="DO18" s="571"/>
      <c r="DP18" s="577"/>
      <c r="DQ18" s="570" t="s">
        <v>408</v>
      </c>
      <c r="DR18" s="571"/>
      <c r="DS18" s="571"/>
      <c r="DT18" s="571"/>
      <c r="DU18" s="571"/>
      <c r="DV18" s="571"/>
      <c r="DW18" s="571"/>
      <c r="DX18" s="571"/>
      <c r="DY18" s="571"/>
      <c r="DZ18" s="571"/>
      <c r="EA18" s="571"/>
      <c r="EB18" s="571"/>
      <c r="EC18" s="572"/>
    </row>
    <row r="19" spans="2:133" ht="11.25" customHeight="1">
      <c r="B19" s="595" t="s">
        <v>409</v>
      </c>
      <c r="C19" s="596"/>
      <c r="D19" s="596"/>
      <c r="E19" s="596"/>
      <c r="F19" s="596"/>
      <c r="G19" s="596"/>
      <c r="H19" s="596"/>
      <c r="I19" s="596"/>
      <c r="J19" s="596"/>
      <c r="K19" s="596"/>
      <c r="L19" s="596"/>
      <c r="M19" s="596"/>
      <c r="N19" s="596"/>
      <c r="O19" s="596"/>
      <c r="P19" s="596"/>
      <c r="Q19" s="597"/>
      <c r="R19" s="576" t="s">
        <v>408</v>
      </c>
      <c r="S19" s="571"/>
      <c r="T19" s="571"/>
      <c r="U19" s="571"/>
      <c r="V19" s="571"/>
      <c r="W19" s="571"/>
      <c r="X19" s="571"/>
      <c r="Y19" s="577"/>
      <c r="Z19" s="569" t="s">
        <v>408</v>
      </c>
      <c r="AA19" s="569"/>
      <c r="AB19" s="569"/>
      <c r="AC19" s="569"/>
      <c r="AD19" s="578" t="s">
        <v>408</v>
      </c>
      <c r="AE19" s="578"/>
      <c r="AF19" s="578"/>
      <c r="AG19" s="578"/>
      <c r="AH19" s="578"/>
      <c r="AI19" s="578"/>
      <c r="AJ19" s="578"/>
      <c r="AK19" s="578"/>
      <c r="AL19" s="573" t="s">
        <v>408</v>
      </c>
      <c r="AM19" s="574"/>
      <c r="AN19" s="574"/>
      <c r="AO19" s="575"/>
      <c r="AP19" s="595" t="s">
        <v>329</v>
      </c>
      <c r="AQ19" s="596"/>
      <c r="AR19" s="596"/>
      <c r="AS19" s="596"/>
      <c r="AT19" s="596"/>
      <c r="AU19" s="596"/>
      <c r="AV19" s="596"/>
      <c r="AW19" s="596"/>
      <c r="AX19" s="596"/>
      <c r="AY19" s="596"/>
      <c r="AZ19" s="596"/>
      <c r="BA19" s="596"/>
      <c r="BB19" s="596"/>
      <c r="BC19" s="596"/>
      <c r="BD19" s="596"/>
      <c r="BE19" s="596"/>
      <c r="BF19" s="597"/>
      <c r="BG19" s="576">
        <v>412519</v>
      </c>
      <c r="BH19" s="571"/>
      <c r="BI19" s="571"/>
      <c r="BJ19" s="571"/>
      <c r="BK19" s="571"/>
      <c r="BL19" s="571"/>
      <c r="BM19" s="571"/>
      <c r="BN19" s="577"/>
      <c r="BO19" s="569">
        <v>7.7</v>
      </c>
      <c r="BP19" s="569"/>
      <c r="BQ19" s="569"/>
      <c r="BR19" s="569"/>
      <c r="BS19" s="570" t="s">
        <v>408</v>
      </c>
      <c r="BT19" s="571"/>
      <c r="BU19" s="571"/>
      <c r="BV19" s="571"/>
      <c r="BW19" s="571"/>
      <c r="BX19" s="571"/>
      <c r="BY19" s="571"/>
      <c r="BZ19" s="571"/>
      <c r="CA19" s="571"/>
      <c r="CB19" s="572"/>
      <c r="CD19" s="579" t="s">
        <v>330</v>
      </c>
      <c r="CE19" s="580"/>
      <c r="CF19" s="580"/>
      <c r="CG19" s="580"/>
      <c r="CH19" s="580"/>
      <c r="CI19" s="580"/>
      <c r="CJ19" s="580"/>
      <c r="CK19" s="580"/>
      <c r="CL19" s="580"/>
      <c r="CM19" s="580"/>
      <c r="CN19" s="580"/>
      <c r="CO19" s="580"/>
      <c r="CP19" s="580"/>
      <c r="CQ19" s="581"/>
      <c r="CR19" s="576" t="s">
        <v>408</v>
      </c>
      <c r="CS19" s="571"/>
      <c r="CT19" s="571"/>
      <c r="CU19" s="571"/>
      <c r="CV19" s="571"/>
      <c r="CW19" s="571"/>
      <c r="CX19" s="571"/>
      <c r="CY19" s="577"/>
      <c r="CZ19" s="569" t="s">
        <v>408</v>
      </c>
      <c r="DA19" s="569"/>
      <c r="DB19" s="569"/>
      <c r="DC19" s="569"/>
      <c r="DD19" s="570" t="s">
        <v>408</v>
      </c>
      <c r="DE19" s="571"/>
      <c r="DF19" s="571"/>
      <c r="DG19" s="571"/>
      <c r="DH19" s="571"/>
      <c r="DI19" s="571"/>
      <c r="DJ19" s="571"/>
      <c r="DK19" s="571"/>
      <c r="DL19" s="571"/>
      <c r="DM19" s="571"/>
      <c r="DN19" s="571"/>
      <c r="DO19" s="571"/>
      <c r="DP19" s="577"/>
      <c r="DQ19" s="570" t="s">
        <v>408</v>
      </c>
      <c r="DR19" s="571"/>
      <c r="DS19" s="571"/>
      <c r="DT19" s="571"/>
      <c r="DU19" s="571"/>
      <c r="DV19" s="571"/>
      <c r="DW19" s="571"/>
      <c r="DX19" s="571"/>
      <c r="DY19" s="571"/>
      <c r="DZ19" s="571"/>
      <c r="EA19" s="571"/>
      <c r="EB19" s="571"/>
      <c r="EC19" s="572"/>
    </row>
    <row r="20" spans="2:133" ht="11.25" customHeight="1">
      <c r="B20" s="595" t="s">
        <v>331</v>
      </c>
      <c r="C20" s="596"/>
      <c r="D20" s="596"/>
      <c r="E20" s="596"/>
      <c r="F20" s="596"/>
      <c r="G20" s="596"/>
      <c r="H20" s="596"/>
      <c r="I20" s="596"/>
      <c r="J20" s="596"/>
      <c r="K20" s="596"/>
      <c r="L20" s="596"/>
      <c r="M20" s="596"/>
      <c r="N20" s="596"/>
      <c r="O20" s="596"/>
      <c r="P20" s="596"/>
      <c r="Q20" s="597"/>
      <c r="R20" s="576">
        <v>12295346</v>
      </c>
      <c r="S20" s="571"/>
      <c r="T20" s="571"/>
      <c r="U20" s="571"/>
      <c r="V20" s="571"/>
      <c r="W20" s="571"/>
      <c r="X20" s="571"/>
      <c r="Y20" s="577"/>
      <c r="Z20" s="569">
        <v>60.1</v>
      </c>
      <c r="AA20" s="569"/>
      <c r="AB20" s="569"/>
      <c r="AC20" s="569"/>
      <c r="AD20" s="578">
        <v>10981853</v>
      </c>
      <c r="AE20" s="578"/>
      <c r="AF20" s="578"/>
      <c r="AG20" s="578"/>
      <c r="AH20" s="578"/>
      <c r="AI20" s="578"/>
      <c r="AJ20" s="578"/>
      <c r="AK20" s="578"/>
      <c r="AL20" s="573">
        <v>99.8</v>
      </c>
      <c r="AM20" s="574"/>
      <c r="AN20" s="574"/>
      <c r="AO20" s="575"/>
      <c r="AP20" s="595" t="s">
        <v>332</v>
      </c>
      <c r="AQ20" s="596"/>
      <c r="AR20" s="596"/>
      <c r="AS20" s="596"/>
      <c r="AT20" s="596"/>
      <c r="AU20" s="596"/>
      <c r="AV20" s="596"/>
      <c r="AW20" s="596"/>
      <c r="AX20" s="596"/>
      <c r="AY20" s="596"/>
      <c r="AZ20" s="596"/>
      <c r="BA20" s="596"/>
      <c r="BB20" s="596"/>
      <c r="BC20" s="596"/>
      <c r="BD20" s="596"/>
      <c r="BE20" s="596"/>
      <c r="BF20" s="597"/>
      <c r="BG20" s="576">
        <v>412519</v>
      </c>
      <c r="BH20" s="571"/>
      <c r="BI20" s="571"/>
      <c r="BJ20" s="571"/>
      <c r="BK20" s="571"/>
      <c r="BL20" s="571"/>
      <c r="BM20" s="571"/>
      <c r="BN20" s="577"/>
      <c r="BO20" s="569">
        <v>7.7</v>
      </c>
      <c r="BP20" s="569"/>
      <c r="BQ20" s="569"/>
      <c r="BR20" s="569"/>
      <c r="BS20" s="570" t="s">
        <v>408</v>
      </c>
      <c r="BT20" s="571"/>
      <c r="BU20" s="571"/>
      <c r="BV20" s="571"/>
      <c r="BW20" s="571"/>
      <c r="BX20" s="571"/>
      <c r="BY20" s="571"/>
      <c r="BZ20" s="571"/>
      <c r="CA20" s="571"/>
      <c r="CB20" s="572"/>
      <c r="CD20" s="579" t="s">
        <v>333</v>
      </c>
      <c r="CE20" s="580"/>
      <c r="CF20" s="580"/>
      <c r="CG20" s="580"/>
      <c r="CH20" s="580"/>
      <c r="CI20" s="580"/>
      <c r="CJ20" s="580"/>
      <c r="CK20" s="580"/>
      <c r="CL20" s="580"/>
      <c r="CM20" s="580"/>
      <c r="CN20" s="580"/>
      <c r="CO20" s="580"/>
      <c r="CP20" s="580"/>
      <c r="CQ20" s="581"/>
      <c r="CR20" s="576">
        <v>19892116</v>
      </c>
      <c r="CS20" s="571"/>
      <c r="CT20" s="571"/>
      <c r="CU20" s="571"/>
      <c r="CV20" s="571"/>
      <c r="CW20" s="571"/>
      <c r="CX20" s="571"/>
      <c r="CY20" s="577"/>
      <c r="CZ20" s="569">
        <v>100</v>
      </c>
      <c r="DA20" s="569"/>
      <c r="DB20" s="569"/>
      <c r="DC20" s="569"/>
      <c r="DD20" s="570">
        <v>3154103</v>
      </c>
      <c r="DE20" s="571"/>
      <c r="DF20" s="571"/>
      <c r="DG20" s="571"/>
      <c r="DH20" s="571"/>
      <c r="DI20" s="571"/>
      <c r="DJ20" s="571"/>
      <c r="DK20" s="571"/>
      <c r="DL20" s="571"/>
      <c r="DM20" s="571"/>
      <c r="DN20" s="571"/>
      <c r="DO20" s="571"/>
      <c r="DP20" s="577"/>
      <c r="DQ20" s="570">
        <v>13263090</v>
      </c>
      <c r="DR20" s="571"/>
      <c r="DS20" s="571"/>
      <c r="DT20" s="571"/>
      <c r="DU20" s="571"/>
      <c r="DV20" s="571"/>
      <c r="DW20" s="571"/>
      <c r="DX20" s="571"/>
      <c r="DY20" s="571"/>
      <c r="DZ20" s="571"/>
      <c r="EA20" s="571"/>
      <c r="EB20" s="571"/>
      <c r="EC20" s="572"/>
    </row>
    <row r="21" spans="2:133" ht="11.25" customHeight="1">
      <c r="B21" s="595" t="s">
        <v>334</v>
      </c>
      <c r="C21" s="596"/>
      <c r="D21" s="596"/>
      <c r="E21" s="596"/>
      <c r="F21" s="596"/>
      <c r="G21" s="596"/>
      <c r="H21" s="596"/>
      <c r="I21" s="596"/>
      <c r="J21" s="596"/>
      <c r="K21" s="596"/>
      <c r="L21" s="596"/>
      <c r="M21" s="596"/>
      <c r="N21" s="596"/>
      <c r="O21" s="596"/>
      <c r="P21" s="596"/>
      <c r="Q21" s="597"/>
      <c r="R21" s="576">
        <v>6809</v>
      </c>
      <c r="S21" s="571"/>
      <c r="T21" s="571"/>
      <c r="U21" s="571"/>
      <c r="V21" s="571"/>
      <c r="W21" s="571"/>
      <c r="X21" s="571"/>
      <c r="Y21" s="577"/>
      <c r="Z21" s="569">
        <v>0</v>
      </c>
      <c r="AA21" s="569"/>
      <c r="AB21" s="569"/>
      <c r="AC21" s="569"/>
      <c r="AD21" s="578">
        <v>6809</v>
      </c>
      <c r="AE21" s="578"/>
      <c r="AF21" s="578"/>
      <c r="AG21" s="578"/>
      <c r="AH21" s="578"/>
      <c r="AI21" s="578"/>
      <c r="AJ21" s="578"/>
      <c r="AK21" s="578"/>
      <c r="AL21" s="573">
        <v>0.1</v>
      </c>
      <c r="AM21" s="574"/>
      <c r="AN21" s="574"/>
      <c r="AO21" s="575"/>
      <c r="AP21" s="612" t="s">
        <v>335</v>
      </c>
      <c r="AQ21" s="613"/>
      <c r="AR21" s="613"/>
      <c r="AS21" s="613"/>
      <c r="AT21" s="613"/>
      <c r="AU21" s="613"/>
      <c r="AV21" s="613"/>
      <c r="AW21" s="613"/>
      <c r="AX21" s="613"/>
      <c r="AY21" s="613"/>
      <c r="AZ21" s="613"/>
      <c r="BA21" s="613"/>
      <c r="BB21" s="613"/>
      <c r="BC21" s="613"/>
      <c r="BD21" s="613"/>
      <c r="BE21" s="613"/>
      <c r="BF21" s="614"/>
      <c r="BG21" s="576">
        <v>1476</v>
      </c>
      <c r="BH21" s="571"/>
      <c r="BI21" s="571"/>
      <c r="BJ21" s="571"/>
      <c r="BK21" s="571"/>
      <c r="BL21" s="571"/>
      <c r="BM21" s="571"/>
      <c r="BN21" s="577"/>
      <c r="BO21" s="569">
        <v>0</v>
      </c>
      <c r="BP21" s="569"/>
      <c r="BQ21" s="569"/>
      <c r="BR21" s="569"/>
      <c r="BS21" s="570" t="s">
        <v>408</v>
      </c>
      <c r="BT21" s="571"/>
      <c r="BU21" s="571"/>
      <c r="BV21" s="571"/>
      <c r="BW21" s="571"/>
      <c r="BX21" s="571"/>
      <c r="BY21" s="571"/>
      <c r="BZ21" s="571"/>
      <c r="CA21" s="571"/>
      <c r="CB21" s="572"/>
      <c r="CD21" s="598"/>
      <c r="CE21" s="599"/>
      <c r="CF21" s="599"/>
      <c r="CG21" s="599"/>
      <c r="CH21" s="599"/>
      <c r="CI21" s="599"/>
      <c r="CJ21" s="599"/>
      <c r="CK21" s="599"/>
      <c r="CL21" s="599"/>
      <c r="CM21" s="599"/>
      <c r="CN21" s="599"/>
      <c r="CO21" s="599"/>
      <c r="CP21" s="599"/>
      <c r="CQ21" s="600"/>
      <c r="CR21" s="576"/>
      <c r="CS21" s="571"/>
      <c r="CT21" s="571"/>
      <c r="CU21" s="571"/>
      <c r="CV21" s="571"/>
      <c r="CW21" s="571"/>
      <c r="CX21" s="571"/>
      <c r="CY21" s="577"/>
      <c r="CZ21" s="569"/>
      <c r="DA21" s="569"/>
      <c r="DB21" s="569"/>
      <c r="DC21" s="569"/>
      <c r="DD21" s="570"/>
      <c r="DE21" s="571"/>
      <c r="DF21" s="571"/>
      <c r="DG21" s="571"/>
      <c r="DH21" s="571"/>
      <c r="DI21" s="571"/>
      <c r="DJ21" s="571"/>
      <c r="DK21" s="571"/>
      <c r="DL21" s="571"/>
      <c r="DM21" s="571"/>
      <c r="DN21" s="571"/>
      <c r="DO21" s="571"/>
      <c r="DP21" s="577"/>
      <c r="DQ21" s="570"/>
      <c r="DR21" s="571"/>
      <c r="DS21" s="571"/>
      <c r="DT21" s="571"/>
      <c r="DU21" s="571"/>
      <c r="DV21" s="571"/>
      <c r="DW21" s="571"/>
      <c r="DX21" s="571"/>
      <c r="DY21" s="571"/>
      <c r="DZ21" s="571"/>
      <c r="EA21" s="571"/>
      <c r="EB21" s="571"/>
      <c r="EC21" s="572"/>
    </row>
    <row r="22" spans="2:133" ht="11.25" customHeight="1">
      <c r="B22" s="595" t="s">
        <v>336</v>
      </c>
      <c r="C22" s="596"/>
      <c r="D22" s="596"/>
      <c r="E22" s="596"/>
      <c r="F22" s="596"/>
      <c r="G22" s="596"/>
      <c r="H22" s="596"/>
      <c r="I22" s="596"/>
      <c r="J22" s="596"/>
      <c r="K22" s="596"/>
      <c r="L22" s="596"/>
      <c r="M22" s="596"/>
      <c r="N22" s="596"/>
      <c r="O22" s="596"/>
      <c r="P22" s="596"/>
      <c r="Q22" s="597"/>
      <c r="R22" s="576">
        <v>329896</v>
      </c>
      <c r="S22" s="571"/>
      <c r="T22" s="571"/>
      <c r="U22" s="571"/>
      <c r="V22" s="571"/>
      <c r="W22" s="571"/>
      <c r="X22" s="571"/>
      <c r="Y22" s="577"/>
      <c r="Z22" s="569">
        <v>1.6</v>
      </c>
      <c r="AA22" s="569"/>
      <c r="AB22" s="569"/>
      <c r="AC22" s="569"/>
      <c r="AD22" s="578" t="s">
        <v>408</v>
      </c>
      <c r="AE22" s="578"/>
      <c r="AF22" s="578"/>
      <c r="AG22" s="578"/>
      <c r="AH22" s="578"/>
      <c r="AI22" s="578"/>
      <c r="AJ22" s="578"/>
      <c r="AK22" s="578"/>
      <c r="AL22" s="573" t="s">
        <v>408</v>
      </c>
      <c r="AM22" s="574"/>
      <c r="AN22" s="574"/>
      <c r="AO22" s="575"/>
      <c r="AP22" s="612" t="s">
        <v>337</v>
      </c>
      <c r="AQ22" s="613"/>
      <c r="AR22" s="613"/>
      <c r="AS22" s="613"/>
      <c r="AT22" s="613"/>
      <c r="AU22" s="613"/>
      <c r="AV22" s="613"/>
      <c r="AW22" s="613"/>
      <c r="AX22" s="613"/>
      <c r="AY22" s="613"/>
      <c r="AZ22" s="613"/>
      <c r="BA22" s="613"/>
      <c r="BB22" s="613"/>
      <c r="BC22" s="613"/>
      <c r="BD22" s="613"/>
      <c r="BE22" s="613"/>
      <c r="BF22" s="614"/>
      <c r="BG22" s="576" t="s">
        <v>408</v>
      </c>
      <c r="BH22" s="571"/>
      <c r="BI22" s="571"/>
      <c r="BJ22" s="571"/>
      <c r="BK22" s="571"/>
      <c r="BL22" s="571"/>
      <c r="BM22" s="571"/>
      <c r="BN22" s="577"/>
      <c r="BO22" s="569" t="s">
        <v>408</v>
      </c>
      <c r="BP22" s="569"/>
      <c r="BQ22" s="569"/>
      <c r="BR22" s="569"/>
      <c r="BS22" s="570" t="s">
        <v>408</v>
      </c>
      <c r="BT22" s="571"/>
      <c r="BU22" s="571"/>
      <c r="BV22" s="571"/>
      <c r="BW22" s="571"/>
      <c r="BX22" s="571"/>
      <c r="BY22" s="571"/>
      <c r="BZ22" s="571"/>
      <c r="CA22" s="571"/>
      <c r="CB22" s="572"/>
      <c r="CD22" s="696" t="s">
        <v>338</v>
      </c>
      <c r="CE22" s="697"/>
      <c r="CF22" s="697"/>
      <c r="CG22" s="697"/>
      <c r="CH22" s="697"/>
      <c r="CI22" s="697"/>
      <c r="CJ22" s="697"/>
      <c r="CK22" s="697"/>
      <c r="CL22" s="697"/>
      <c r="CM22" s="697"/>
      <c r="CN22" s="697"/>
      <c r="CO22" s="697"/>
      <c r="CP22" s="697"/>
      <c r="CQ22" s="697"/>
      <c r="CR22" s="697"/>
      <c r="CS22" s="697"/>
      <c r="CT22" s="697"/>
      <c r="CU22" s="697"/>
      <c r="CV22" s="697"/>
      <c r="CW22" s="697"/>
      <c r="CX22" s="697"/>
      <c r="CY22" s="697"/>
      <c r="CZ22" s="697"/>
      <c r="DA22" s="697"/>
      <c r="DB22" s="697"/>
      <c r="DC22" s="697"/>
      <c r="DD22" s="697"/>
      <c r="DE22" s="697"/>
      <c r="DF22" s="697"/>
      <c r="DG22" s="697"/>
      <c r="DH22" s="697"/>
      <c r="DI22" s="697"/>
      <c r="DJ22" s="697"/>
      <c r="DK22" s="697"/>
      <c r="DL22" s="697"/>
      <c r="DM22" s="697"/>
      <c r="DN22" s="697"/>
      <c r="DO22" s="697"/>
      <c r="DP22" s="697"/>
      <c r="DQ22" s="697"/>
      <c r="DR22" s="697"/>
      <c r="DS22" s="697"/>
      <c r="DT22" s="697"/>
      <c r="DU22" s="697"/>
      <c r="DV22" s="697"/>
      <c r="DW22" s="697"/>
      <c r="DX22" s="697"/>
      <c r="DY22" s="697"/>
      <c r="DZ22" s="697"/>
      <c r="EA22" s="697"/>
      <c r="EB22" s="697"/>
      <c r="EC22" s="698"/>
    </row>
    <row r="23" spans="2:133" ht="11.25" customHeight="1">
      <c r="B23" s="595" t="s">
        <v>339</v>
      </c>
      <c r="C23" s="596"/>
      <c r="D23" s="596"/>
      <c r="E23" s="596"/>
      <c r="F23" s="596"/>
      <c r="G23" s="596"/>
      <c r="H23" s="596"/>
      <c r="I23" s="596"/>
      <c r="J23" s="596"/>
      <c r="K23" s="596"/>
      <c r="L23" s="596"/>
      <c r="M23" s="596"/>
      <c r="N23" s="596"/>
      <c r="O23" s="596"/>
      <c r="P23" s="596"/>
      <c r="Q23" s="597"/>
      <c r="R23" s="576">
        <v>327730</v>
      </c>
      <c r="S23" s="571"/>
      <c r="T23" s="571"/>
      <c r="U23" s="571"/>
      <c r="V23" s="571"/>
      <c r="W23" s="571"/>
      <c r="X23" s="571"/>
      <c r="Y23" s="577"/>
      <c r="Z23" s="569">
        <v>1.6</v>
      </c>
      <c r="AA23" s="569"/>
      <c r="AB23" s="569"/>
      <c r="AC23" s="569"/>
      <c r="AD23" s="578">
        <v>11547</v>
      </c>
      <c r="AE23" s="578"/>
      <c r="AF23" s="578"/>
      <c r="AG23" s="578"/>
      <c r="AH23" s="578"/>
      <c r="AI23" s="578"/>
      <c r="AJ23" s="578"/>
      <c r="AK23" s="578"/>
      <c r="AL23" s="573">
        <v>0.1</v>
      </c>
      <c r="AM23" s="574"/>
      <c r="AN23" s="574"/>
      <c r="AO23" s="575"/>
      <c r="AP23" s="612" t="s">
        <v>340</v>
      </c>
      <c r="AQ23" s="613"/>
      <c r="AR23" s="613"/>
      <c r="AS23" s="613"/>
      <c r="AT23" s="613"/>
      <c r="AU23" s="613"/>
      <c r="AV23" s="613"/>
      <c r="AW23" s="613"/>
      <c r="AX23" s="613"/>
      <c r="AY23" s="613"/>
      <c r="AZ23" s="613"/>
      <c r="BA23" s="613"/>
      <c r="BB23" s="613"/>
      <c r="BC23" s="613"/>
      <c r="BD23" s="613"/>
      <c r="BE23" s="613"/>
      <c r="BF23" s="614"/>
      <c r="BG23" s="576">
        <v>411043</v>
      </c>
      <c r="BH23" s="571"/>
      <c r="BI23" s="571"/>
      <c r="BJ23" s="571"/>
      <c r="BK23" s="571"/>
      <c r="BL23" s="571"/>
      <c r="BM23" s="571"/>
      <c r="BN23" s="577"/>
      <c r="BO23" s="569">
        <v>7.7</v>
      </c>
      <c r="BP23" s="569"/>
      <c r="BQ23" s="569"/>
      <c r="BR23" s="569"/>
      <c r="BS23" s="570" t="s">
        <v>410</v>
      </c>
      <c r="BT23" s="571"/>
      <c r="BU23" s="571"/>
      <c r="BV23" s="571"/>
      <c r="BW23" s="571"/>
      <c r="BX23" s="571"/>
      <c r="BY23" s="571"/>
      <c r="BZ23" s="571"/>
      <c r="CA23" s="571"/>
      <c r="CB23" s="572"/>
      <c r="CD23" s="696" t="s">
        <v>284</v>
      </c>
      <c r="CE23" s="697"/>
      <c r="CF23" s="697"/>
      <c r="CG23" s="697"/>
      <c r="CH23" s="697"/>
      <c r="CI23" s="697"/>
      <c r="CJ23" s="697"/>
      <c r="CK23" s="697"/>
      <c r="CL23" s="697"/>
      <c r="CM23" s="697"/>
      <c r="CN23" s="697"/>
      <c r="CO23" s="697"/>
      <c r="CP23" s="697"/>
      <c r="CQ23" s="698"/>
      <c r="CR23" s="696" t="s">
        <v>341</v>
      </c>
      <c r="CS23" s="697"/>
      <c r="CT23" s="697"/>
      <c r="CU23" s="697"/>
      <c r="CV23" s="697"/>
      <c r="CW23" s="697"/>
      <c r="CX23" s="697"/>
      <c r="CY23" s="698"/>
      <c r="CZ23" s="696" t="s">
        <v>342</v>
      </c>
      <c r="DA23" s="697"/>
      <c r="DB23" s="697"/>
      <c r="DC23" s="698"/>
      <c r="DD23" s="696" t="s">
        <v>343</v>
      </c>
      <c r="DE23" s="697"/>
      <c r="DF23" s="697"/>
      <c r="DG23" s="697"/>
      <c r="DH23" s="697"/>
      <c r="DI23" s="697"/>
      <c r="DJ23" s="697"/>
      <c r="DK23" s="698"/>
      <c r="DL23" s="693" t="s">
        <v>344</v>
      </c>
      <c r="DM23" s="694"/>
      <c r="DN23" s="694"/>
      <c r="DO23" s="694"/>
      <c r="DP23" s="694"/>
      <c r="DQ23" s="694"/>
      <c r="DR23" s="694"/>
      <c r="DS23" s="694"/>
      <c r="DT23" s="694"/>
      <c r="DU23" s="694"/>
      <c r="DV23" s="695"/>
      <c r="DW23" s="696" t="s">
        <v>411</v>
      </c>
      <c r="DX23" s="697"/>
      <c r="DY23" s="697"/>
      <c r="DZ23" s="697"/>
      <c r="EA23" s="697"/>
      <c r="EB23" s="697"/>
      <c r="EC23" s="698"/>
    </row>
    <row r="24" spans="2:133" ht="11.25" customHeight="1">
      <c r="B24" s="595" t="s">
        <v>345</v>
      </c>
      <c r="C24" s="596"/>
      <c r="D24" s="596"/>
      <c r="E24" s="596"/>
      <c r="F24" s="596"/>
      <c r="G24" s="596"/>
      <c r="H24" s="596"/>
      <c r="I24" s="596"/>
      <c r="J24" s="596"/>
      <c r="K24" s="596"/>
      <c r="L24" s="596"/>
      <c r="M24" s="596"/>
      <c r="N24" s="596"/>
      <c r="O24" s="596"/>
      <c r="P24" s="596"/>
      <c r="Q24" s="597"/>
      <c r="R24" s="576">
        <v>92643</v>
      </c>
      <c r="S24" s="571"/>
      <c r="T24" s="571"/>
      <c r="U24" s="571"/>
      <c r="V24" s="571"/>
      <c r="W24" s="571"/>
      <c r="X24" s="571"/>
      <c r="Y24" s="577"/>
      <c r="Z24" s="569">
        <v>0.5</v>
      </c>
      <c r="AA24" s="569"/>
      <c r="AB24" s="569"/>
      <c r="AC24" s="569"/>
      <c r="AD24" s="578" t="s">
        <v>412</v>
      </c>
      <c r="AE24" s="578"/>
      <c r="AF24" s="578"/>
      <c r="AG24" s="578"/>
      <c r="AH24" s="578"/>
      <c r="AI24" s="578"/>
      <c r="AJ24" s="578"/>
      <c r="AK24" s="578"/>
      <c r="AL24" s="573" t="s">
        <v>412</v>
      </c>
      <c r="AM24" s="574"/>
      <c r="AN24" s="574"/>
      <c r="AO24" s="575"/>
      <c r="AP24" s="612" t="s">
        <v>346</v>
      </c>
      <c r="AQ24" s="613"/>
      <c r="AR24" s="613"/>
      <c r="AS24" s="613"/>
      <c r="AT24" s="613"/>
      <c r="AU24" s="613"/>
      <c r="AV24" s="613"/>
      <c r="AW24" s="613"/>
      <c r="AX24" s="613"/>
      <c r="AY24" s="613"/>
      <c r="AZ24" s="613"/>
      <c r="BA24" s="613"/>
      <c r="BB24" s="613"/>
      <c r="BC24" s="613"/>
      <c r="BD24" s="613"/>
      <c r="BE24" s="613"/>
      <c r="BF24" s="614"/>
      <c r="BG24" s="576" t="s">
        <v>412</v>
      </c>
      <c r="BH24" s="571"/>
      <c r="BI24" s="571"/>
      <c r="BJ24" s="571"/>
      <c r="BK24" s="571"/>
      <c r="BL24" s="571"/>
      <c r="BM24" s="571"/>
      <c r="BN24" s="577"/>
      <c r="BO24" s="569" t="s">
        <v>412</v>
      </c>
      <c r="BP24" s="569"/>
      <c r="BQ24" s="569"/>
      <c r="BR24" s="569"/>
      <c r="BS24" s="570" t="s">
        <v>412</v>
      </c>
      <c r="BT24" s="571"/>
      <c r="BU24" s="571"/>
      <c r="BV24" s="571"/>
      <c r="BW24" s="571"/>
      <c r="BX24" s="571"/>
      <c r="BY24" s="571"/>
      <c r="BZ24" s="571"/>
      <c r="CA24" s="571"/>
      <c r="CB24" s="572"/>
      <c r="CD24" s="589" t="s">
        <v>347</v>
      </c>
      <c r="CE24" s="590"/>
      <c r="CF24" s="590"/>
      <c r="CG24" s="590"/>
      <c r="CH24" s="590"/>
      <c r="CI24" s="590"/>
      <c r="CJ24" s="590"/>
      <c r="CK24" s="590"/>
      <c r="CL24" s="590"/>
      <c r="CM24" s="590"/>
      <c r="CN24" s="590"/>
      <c r="CO24" s="590"/>
      <c r="CP24" s="590"/>
      <c r="CQ24" s="591"/>
      <c r="CR24" s="660">
        <v>9651090</v>
      </c>
      <c r="CS24" s="661"/>
      <c r="CT24" s="661"/>
      <c r="CU24" s="661"/>
      <c r="CV24" s="661"/>
      <c r="CW24" s="661"/>
      <c r="CX24" s="661"/>
      <c r="CY24" s="686"/>
      <c r="CZ24" s="690">
        <v>48.5</v>
      </c>
      <c r="DA24" s="691"/>
      <c r="DB24" s="691"/>
      <c r="DC24" s="692"/>
      <c r="DD24" s="687">
        <v>6787809</v>
      </c>
      <c r="DE24" s="661"/>
      <c r="DF24" s="661"/>
      <c r="DG24" s="661"/>
      <c r="DH24" s="661"/>
      <c r="DI24" s="661"/>
      <c r="DJ24" s="661"/>
      <c r="DK24" s="686"/>
      <c r="DL24" s="687">
        <v>6678295</v>
      </c>
      <c r="DM24" s="661"/>
      <c r="DN24" s="661"/>
      <c r="DO24" s="661"/>
      <c r="DP24" s="661"/>
      <c r="DQ24" s="661"/>
      <c r="DR24" s="661"/>
      <c r="DS24" s="661"/>
      <c r="DT24" s="661"/>
      <c r="DU24" s="661"/>
      <c r="DV24" s="686"/>
      <c r="DW24" s="688">
        <v>55.7</v>
      </c>
      <c r="DX24" s="674"/>
      <c r="DY24" s="674"/>
      <c r="DZ24" s="674"/>
      <c r="EA24" s="674"/>
      <c r="EB24" s="674"/>
      <c r="EC24" s="689"/>
    </row>
    <row r="25" spans="2:133" ht="11.25" customHeight="1">
      <c r="B25" s="595" t="s">
        <v>348</v>
      </c>
      <c r="C25" s="596"/>
      <c r="D25" s="596"/>
      <c r="E25" s="596"/>
      <c r="F25" s="596"/>
      <c r="G25" s="596"/>
      <c r="H25" s="596"/>
      <c r="I25" s="596"/>
      <c r="J25" s="596"/>
      <c r="K25" s="596"/>
      <c r="L25" s="596"/>
      <c r="M25" s="596"/>
      <c r="N25" s="596"/>
      <c r="O25" s="596"/>
      <c r="P25" s="596"/>
      <c r="Q25" s="597"/>
      <c r="R25" s="576">
        <v>2294479</v>
      </c>
      <c r="S25" s="571"/>
      <c r="T25" s="571"/>
      <c r="U25" s="571"/>
      <c r="V25" s="571"/>
      <c r="W25" s="571"/>
      <c r="X25" s="571"/>
      <c r="Y25" s="577"/>
      <c r="Z25" s="569">
        <v>11.2</v>
      </c>
      <c r="AA25" s="569"/>
      <c r="AB25" s="569"/>
      <c r="AC25" s="569"/>
      <c r="AD25" s="578" t="s">
        <v>413</v>
      </c>
      <c r="AE25" s="578"/>
      <c r="AF25" s="578"/>
      <c r="AG25" s="578"/>
      <c r="AH25" s="578"/>
      <c r="AI25" s="578"/>
      <c r="AJ25" s="578"/>
      <c r="AK25" s="578"/>
      <c r="AL25" s="573" t="s">
        <v>413</v>
      </c>
      <c r="AM25" s="574"/>
      <c r="AN25" s="574"/>
      <c r="AO25" s="575"/>
      <c r="AP25" s="612" t="s">
        <v>349</v>
      </c>
      <c r="AQ25" s="613"/>
      <c r="AR25" s="613"/>
      <c r="AS25" s="613"/>
      <c r="AT25" s="613"/>
      <c r="AU25" s="613"/>
      <c r="AV25" s="613"/>
      <c r="AW25" s="613"/>
      <c r="AX25" s="613"/>
      <c r="AY25" s="613"/>
      <c r="AZ25" s="613"/>
      <c r="BA25" s="613"/>
      <c r="BB25" s="613"/>
      <c r="BC25" s="613"/>
      <c r="BD25" s="613"/>
      <c r="BE25" s="613"/>
      <c r="BF25" s="614"/>
      <c r="BG25" s="576" t="s">
        <v>413</v>
      </c>
      <c r="BH25" s="571"/>
      <c r="BI25" s="571"/>
      <c r="BJ25" s="571"/>
      <c r="BK25" s="571"/>
      <c r="BL25" s="571"/>
      <c r="BM25" s="571"/>
      <c r="BN25" s="577"/>
      <c r="BO25" s="569" t="s">
        <v>413</v>
      </c>
      <c r="BP25" s="569"/>
      <c r="BQ25" s="569"/>
      <c r="BR25" s="569"/>
      <c r="BS25" s="570" t="s">
        <v>413</v>
      </c>
      <c r="BT25" s="571"/>
      <c r="BU25" s="571"/>
      <c r="BV25" s="571"/>
      <c r="BW25" s="571"/>
      <c r="BX25" s="571"/>
      <c r="BY25" s="571"/>
      <c r="BZ25" s="571"/>
      <c r="CA25" s="571"/>
      <c r="CB25" s="572"/>
      <c r="CD25" s="579" t="s">
        <v>350</v>
      </c>
      <c r="CE25" s="580"/>
      <c r="CF25" s="580"/>
      <c r="CG25" s="580"/>
      <c r="CH25" s="580"/>
      <c r="CI25" s="580"/>
      <c r="CJ25" s="580"/>
      <c r="CK25" s="580"/>
      <c r="CL25" s="580"/>
      <c r="CM25" s="580"/>
      <c r="CN25" s="580"/>
      <c r="CO25" s="580"/>
      <c r="CP25" s="580"/>
      <c r="CQ25" s="581"/>
      <c r="CR25" s="576">
        <v>3386240</v>
      </c>
      <c r="CS25" s="584"/>
      <c r="CT25" s="584"/>
      <c r="CU25" s="584"/>
      <c r="CV25" s="584"/>
      <c r="CW25" s="584"/>
      <c r="CX25" s="584"/>
      <c r="CY25" s="585"/>
      <c r="CZ25" s="601">
        <v>17</v>
      </c>
      <c r="DA25" s="604"/>
      <c r="DB25" s="604"/>
      <c r="DC25" s="605"/>
      <c r="DD25" s="570">
        <v>2901629</v>
      </c>
      <c r="DE25" s="584"/>
      <c r="DF25" s="584"/>
      <c r="DG25" s="584"/>
      <c r="DH25" s="584"/>
      <c r="DI25" s="584"/>
      <c r="DJ25" s="584"/>
      <c r="DK25" s="585"/>
      <c r="DL25" s="570">
        <v>2850093</v>
      </c>
      <c r="DM25" s="584"/>
      <c r="DN25" s="584"/>
      <c r="DO25" s="584"/>
      <c r="DP25" s="584"/>
      <c r="DQ25" s="584"/>
      <c r="DR25" s="584"/>
      <c r="DS25" s="584"/>
      <c r="DT25" s="584"/>
      <c r="DU25" s="584"/>
      <c r="DV25" s="585"/>
      <c r="DW25" s="573">
        <v>23.8</v>
      </c>
      <c r="DX25" s="582"/>
      <c r="DY25" s="582"/>
      <c r="DZ25" s="582"/>
      <c r="EA25" s="582"/>
      <c r="EB25" s="582"/>
      <c r="EC25" s="583"/>
    </row>
    <row r="26" spans="2:133" ht="11.25" customHeight="1">
      <c r="B26" s="625" t="s">
        <v>351</v>
      </c>
      <c r="C26" s="626"/>
      <c r="D26" s="626"/>
      <c r="E26" s="626"/>
      <c r="F26" s="626"/>
      <c r="G26" s="626"/>
      <c r="H26" s="626"/>
      <c r="I26" s="626"/>
      <c r="J26" s="626"/>
      <c r="K26" s="626"/>
      <c r="L26" s="626"/>
      <c r="M26" s="626"/>
      <c r="N26" s="626"/>
      <c r="O26" s="626"/>
      <c r="P26" s="626"/>
      <c r="Q26" s="627"/>
      <c r="R26" s="576" t="s">
        <v>413</v>
      </c>
      <c r="S26" s="571"/>
      <c r="T26" s="571"/>
      <c r="U26" s="571"/>
      <c r="V26" s="571"/>
      <c r="W26" s="571"/>
      <c r="X26" s="571"/>
      <c r="Y26" s="577"/>
      <c r="Z26" s="569" t="s">
        <v>413</v>
      </c>
      <c r="AA26" s="569"/>
      <c r="AB26" s="569"/>
      <c r="AC26" s="569"/>
      <c r="AD26" s="578" t="s">
        <v>413</v>
      </c>
      <c r="AE26" s="578"/>
      <c r="AF26" s="578"/>
      <c r="AG26" s="578"/>
      <c r="AH26" s="578"/>
      <c r="AI26" s="578"/>
      <c r="AJ26" s="578"/>
      <c r="AK26" s="578"/>
      <c r="AL26" s="573" t="s">
        <v>413</v>
      </c>
      <c r="AM26" s="574"/>
      <c r="AN26" s="574"/>
      <c r="AO26" s="575"/>
      <c r="AP26" s="612" t="s">
        <v>352</v>
      </c>
      <c r="AQ26" s="685"/>
      <c r="AR26" s="685"/>
      <c r="AS26" s="685"/>
      <c r="AT26" s="685"/>
      <c r="AU26" s="685"/>
      <c r="AV26" s="685"/>
      <c r="AW26" s="685"/>
      <c r="AX26" s="685"/>
      <c r="AY26" s="685"/>
      <c r="AZ26" s="685"/>
      <c r="BA26" s="685"/>
      <c r="BB26" s="685"/>
      <c r="BC26" s="685"/>
      <c r="BD26" s="685"/>
      <c r="BE26" s="685"/>
      <c r="BF26" s="614"/>
      <c r="BG26" s="576" t="s">
        <v>413</v>
      </c>
      <c r="BH26" s="571"/>
      <c r="BI26" s="571"/>
      <c r="BJ26" s="571"/>
      <c r="BK26" s="571"/>
      <c r="BL26" s="571"/>
      <c r="BM26" s="571"/>
      <c r="BN26" s="577"/>
      <c r="BO26" s="569" t="s">
        <v>413</v>
      </c>
      <c r="BP26" s="569"/>
      <c r="BQ26" s="569"/>
      <c r="BR26" s="569"/>
      <c r="BS26" s="570" t="s">
        <v>413</v>
      </c>
      <c r="BT26" s="571"/>
      <c r="BU26" s="571"/>
      <c r="BV26" s="571"/>
      <c r="BW26" s="571"/>
      <c r="BX26" s="571"/>
      <c r="BY26" s="571"/>
      <c r="BZ26" s="571"/>
      <c r="CA26" s="571"/>
      <c r="CB26" s="572"/>
      <c r="CD26" s="579" t="s">
        <v>353</v>
      </c>
      <c r="CE26" s="580"/>
      <c r="CF26" s="580"/>
      <c r="CG26" s="580"/>
      <c r="CH26" s="580"/>
      <c r="CI26" s="580"/>
      <c r="CJ26" s="580"/>
      <c r="CK26" s="580"/>
      <c r="CL26" s="580"/>
      <c r="CM26" s="580"/>
      <c r="CN26" s="580"/>
      <c r="CO26" s="580"/>
      <c r="CP26" s="580"/>
      <c r="CQ26" s="581"/>
      <c r="CR26" s="576">
        <v>1938269</v>
      </c>
      <c r="CS26" s="571"/>
      <c r="CT26" s="571"/>
      <c r="CU26" s="571"/>
      <c r="CV26" s="571"/>
      <c r="CW26" s="571"/>
      <c r="CX26" s="571"/>
      <c r="CY26" s="577"/>
      <c r="CZ26" s="601">
        <v>9.6999999999999993</v>
      </c>
      <c r="DA26" s="604"/>
      <c r="DB26" s="604"/>
      <c r="DC26" s="605"/>
      <c r="DD26" s="570">
        <v>1638223</v>
      </c>
      <c r="DE26" s="571"/>
      <c r="DF26" s="571"/>
      <c r="DG26" s="571"/>
      <c r="DH26" s="571"/>
      <c r="DI26" s="571"/>
      <c r="DJ26" s="571"/>
      <c r="DK26" s="577"/>
      <c r="DL26" s="570" t="s">
        <v>412</v>
      </c>
      <c r="DM26" s="571"/>
      <c r="DN26" s="571"/>
      <c r="DO26" s="571"/>
      <c r="DP26" s="571"/>
      <c r="DQ26" s="571"/>
      <c r="DR26" s="571"/>
      <c r="DS26" s="571"/>
      <c r="DT26" s="571"/>
      <c r="DU26" s="571"/>
      <c r="DV26" s="577"/>
      <c r="DW26" s="573" t="s">
        <v>412</v>
      </c>
      <c r="DX26" s="582"/>
      <c r="DY26" s="582"/>
      <c r="DZ26" s="582"/>
      <c r="EA26" s="582"/>
      <c r="EB26" s="582"/>
      <c r="EC26" s="583"/>
    </row>
    <row r="27" spans="2:133" ht="11.25" customHeight="1">
      <c r="B27" s="595" t="s">
        <v>354</v>
      </c>
      <c r="C27" s="596"/>
      <c r="D27" s="596"/>
      <c r="E27" s="596"/>
      <c r="F27" s="596"/>
      <c r="G27" s="596"/>
      <c r="H27" s="596"/>
      <c r="I27" s="596"/>
      <c r="J27" s="596"/>
      <c r="K27" s="596"/>
      <c r="L27" s="596"/>
      <c r="M27" s="596"/>
      <c r="N27" s="596"/>
      <c r="O27" s="596"/>
      <c r="P27" s="596"/>
      <c r="Q27" s="597"/>
      <c r="R27" s="576">
        <v>1460824</v>
      </c>
      <c r="S27" s="571"/>
      <c r="T27" s="571"/>
      <c r="U27" s="571"/>
      <c r="V27" s="571"/>
      <c r="W27" s="571"/>
      <c r="X27" s="571"/>
      <c r="Y27" s="577"/>
      <c r="Z27" s="569">
        <v>7.1</v>
      </c>
      <c r="AA27" s="569"/>
      <c r="AB27" s="569"/>
      <c r="AC27" s="569"/>
      <c r="AD27" s="578" t="s">
        <v>412</v>
      </c>
      <c r="AE27" s="578"/>
      <c r="AF27" s="578"/>
      <c r="AG27" s="578"/>
      <c r="AH27" s="578"/>
      <c r="AI27" s="578"/>
      <c r="AJ27" s="578"/>
      <c r="AK27" s="578"/>
      <c r="AL27" s="573" t="s">
        <v>412</v>
      </c>
      <c r="AM27" s="574"/>
      <c r="AN27" s="574"/>
      <c r="AO27" s="575"/>
      <c r="AP27" s="595" t="s">
        <v>355</v>
      </c>
      <c r="AQ27" s="596"/>
      <c r="AR27" s="596"/>
      <c r="AS27" s="596"/>
      <c r="AT27" s="596"/>
      <c r="AU27" s="596"/>
      <c r="AV27" s="596"/>
      <c r="AW27" s="596"/>
      <c r="AX27" s="596"/>
      <c r="AY27" s="596"/>
      <c r="AZ27" s="596"/>
      <c r="BA27" s="596"/>
      <c r="BB27" s="596"/>
      <c r="BC27" s="596"/>
      <c r="BD27" s="596"/>
      <c r="BE27" s="596"/>
      <c r="BF27" s="597"/>
      <c r="BG27" s="576">
        <v>5328821</v>
      </c>
      <c r="BH27" s="571"/>
      <c r="BI27" s="571"/>
      <c r="BJ27" s="571"/>
      <c r="BK27" s="571"/>
      <c r="BL27" s="571"/>
      <c r="BM27" s="571"/>
      <c r="BN27" s="577"/>
      <c r="BO27" s="569">
        <v>100</v>
      </c>
      <c r="BP27" s="569"/>
      <c r="BQ27" s="569"/>
      <c r="BR27" s="569"/>
      <c r="BS27" s="570">
        <v>59232</v>
      </c>
      <c r="BT27" s="571"/>
      <c r="BU27" s="571"/>
      <c r="BV27" s="571"/>
      <c r="BW27" s="571"/>
      <c r="BX27" s="571"/>
      <c r="BY27" s="571"/>
      <c r="BZ27" s="571"/>
      <c r="CA27" s="571"/>
      <c r="CB27" s="572"/>
      <c r="CD27" s="579" t="s">
        <v>356</v>
      </c>
      <c r="CE27" s="580"/>
      <c r="CF27" s="580"/>
      <c r="CG27" s="580"/>
      <c r="CH27" s="580"/>
      <c r="CI27" s="580"/>
      <c r="CJ27" s="580"/>
      <c r="CK27" s="580"/>
      <c r="CL27" s="580"/>
      <c r="CM27" s="580"/>
      <c r="CN27" s="580"/>
      <c r="CO27" s="580"/>
      <c r="CP27" s="580"/>
      <c r="CQ27" s="581"/>
      <c r="CR27" s="576">
        <v>3419558</v>
      </c>
      <c r="CS27" s="584"/>
      <c r="CT27" s="584"/>
      <c r="CU27" s="584"/>
      <c r="CV27" s="584"/>
      <c r="CW27" s="584"/>
      <c r="CX27" s="584"/>
      <c r="CY27" s="585"/>
      <c r="CZ27" s="601">
        <v>17.2</v>
      </c>
      <c r="DA27" s="604"/>
      <c r="DB27" s="604"/>
      <c r="DC27" s="605"/>
      <c r="DD27" s="570">
        <v>1168997</v>
      </c>
      <c r="DE27" s="584"/>
      <c r="DF27" s="584"/>
      <c r="DG27" s="584"/>
      <c r="DH27" s="584"/>
      <c r="DI27" s="584"/>
      <c r="DJ27" s="584"/>
      <c r="DK27" s="585"/>
      <c r="DL27" s="570">
        <v>1111019</v>
      </c>
      <c r="DM27" s="584"/>
      <c r="DN27" s="584"/>
      <c r="DO27" s="584"/>
      <c r="DP27" s="584"/>
      <c r="DQ27" s="584"/>
      <c r="DR27" s="584"/>
      <c r="DS27" s="584"/>
      <c r="DT27" s="584"/>
      <c r="DU27" s="584"/>
      <c r="DV27" s="585"/>
      <c r="DW27" s="573">
        <v>9.3000000000000007</v>
      </c>
      <c r="DX27" s="582"/>
      <c r="DY27" s="582"/>
      <c r="DZ27" s="582"/>
      <c r="EA27" s="582"/>
      <c r="EB27" s="582"/>
      <c r="EC27" s="583"/>
    </row>
    <row r="28" spans="2:133" ht="11.25" customHeight="1">
      <c r="B28" s="595" t="s">
        <v>357</v>
      </c>
      <c r="C28" s="596"/>
      <c r="D28" s="596"/>
      <c r="E28" s="596"/>
      <c r="F28" s="596"/>
      <c r="G28" s="596"/>
      <c r="H28" s="596"/>
      <c r="I28" s="596"/>
      <c r="J28" s="596"/>
      <c r="K28" s="596"/>
      <c r="L28" s="596"/>
      <c r="M28" s="596"/>
      <c r="N28" s="596"/>
      <c r="O28" s="596"/>
      <c r="P28" s="596"/>
      <c r="Q28" s="597"/>
      <c r="R28" s="576">
        <v>38877</v>
      </c>
      <c r="S28" s="571"/>
      <c r="T28" s="571"/>
      <c r="U28" s="571"/>
      <c r="V28" s="571"/>
      <c r="W28" s="571"/>
      <c r="X28" s="571"/>
      <c r="Y28" s="577"/>
      <c r="Z28" s="569">
        <v>0.2</v>
      </c>
      <c r="AA28" s="569"/>
      <c r="AB28" s="569"/>
      <c r="AC28" s="569"/>
      <c r="AD28" s="578" t="s">
        <v>412</v>
      </c>
      <c r="AE28" s="578"/>
      <c r="AF28" s="578"/>
      <c r="AG28" s="578"/>
      <c r="AH28" s="578"/>
      <c r="AI28" s="578"/>
      <c r="AJ28" s="578"/>
      <c r="AK28" s="578"/>
      <c r="AL28" s="573" t="s">
        <v>412</v>
      </c>
      <c r="AM28" s="574"/>
      <c r="AN28" s="574"/>
      <c r="AO28" s="575"/>
      <c r="AP28" s="586"/>
      <c r="AQ28" s="587"/>
      <c r="AR28" s="587"/>
      <c r="AS28" s="587"/>
      <c r="AT28" s="587"/>
      <c r="AU28" s="587"/>
      <c r="AV28" s="587"/>
      <c r="AW28" s="587"/>
      <c r="AX28" s="587"/>
      <c r="AY28" s="587"/>
      <c r="AZ28" s="587"/>
      <c r="BA28" s="587"/>
      <c r="BB28" s="587"/>
      <c r="BC28" s="587"/>
      <c r="BD28" s="587"/>
      <c r="BE28" s="587"/>
      <c r="BF28" s="588"/>
      <c r="BG28" s="576"/>
      <c r="BH28" s="571"/>
      <c r="BI28" s="571"/>
      <c r="BJ28" s="571"/>
      <c r="BK28" s="571"/>
      <c r="BL28" s="571"/>
      <c r="BM28" s="571"/>
      <c r="BN28" s="577"/>
      <c r="BO28" s="569"/>
      <c r="BP28" s="569"/>
      <c r="BQ28" s="569"/>
      <c r="BR28" s="569"/>
      <c r="BS28" s="578"/>
      <c r="BT28" s="578"/>
      <c r="BU28" s="578"/>
      <c r="BV28" s="578"/>
      <c r="BW28" s="578"/>
      <c r="BX28" s="578"/>
      <c r="BY28" s="578"/>
      <c r="BZ28" s="578"/>
      <c r="CA28" s="578"/>
      <c r="CB28" s="684"/>
      <c r="CD28" s="579" t="s">
        <v>358</v>
      </c>
      <c r="CE28" s="580"/>
      <c r="CF28" s="580"/>
      <c r="CG28" s="580"/>
      <c r="CH28" s="580"/>
      <c r="CI28" s="580"/>
      <c r="CJ28" s="580"/>
      <c r="CK28" s="580"/>
      <c r="CL28" s="580"/>
      <c r="CM28" s="580"/>
      <c r="CN28" s="580"/>
      <c r="CO28" s="580"/>
      <c r="CP28" s="580"/>
      <c r="CQ28" s="581"/>
      <c r="CR28" s="576">
        <v>2845292</v>
      </c>
      <c r="CS28" s="571"/>
      <c r="CT28" s="571"/>
      <c r="CU28" s="571"/>
      <c r="CV28" s="571"/>
      <c r="CW28" s="571"/>
      <c r="CX28" s="571"/>
      <c r="CY28" s="577"/>
      <c r="CZ28" s="601">
        <v>14.3</v>
      </c>
      <c r="DA28" s="604"/>
      <c r="DB28" s="604"/>
      <c r="DC28" s="605"/>
      <c r="DD28" s="570">
        <v>2717183</v>
      </c>
      <c r="DE28" s="571"/>
      <c r="DF28" s="571"/>
      <c r="DG28" s="571"/>
      <c r="DH28" s="571"/>
      <c r="DI28" s="571"/>
      <c r="DJ28" s="571"/>
      <c r="DK28" s="577"/>
      <c r="DL28" s="570">
        <v>2717183</v>
      </c>
      <c r="DM28" s="571"/>
      <c r="DN28" s="571"/>
      <c r="DO28" s="571"/>
      <c r="DP28" s="571"/>
      <c r="DQ28" s="571"/>
      <c r="DR28" s="571"/>
      <c r="DS28" s="571"/>
      <c r="DT28" s="571"/>
      <c r="DU28" s="571"/>
      <c r="DV28" s="577"/>
      <c r="DW28" s="573">
        <v>22.7</v>
      </c>
      <c r="DX28" s="582"/>
      <c r="DY28" s="582"/>
      <c r="DZ28" s="582"/>
      <c r="EA28" s="582"/>
      <c r="EB28" s="582"/>
      <c r="EC28" s="583"/>
    </row>
    <row r="29" spans="2:133" ht="11.25" customHeight="1">
      <c r="B29" s="595" t="s">
        <v>359</v>
      </c>
      <c r="C29" s="596"/>
      <c r="D29" s="596"/>
      <c r="E29" s="596"/>
      <c r="F29" s="596"/>
      <c r="G29" s="596"/>
      <c r="H29" s="596"/>
      <c r="I29" s="596"/>
      <c r="J29" s="596"/>
      <c r="K29" s="596"/>
      <c r="L29" s="596"/>
      <c r="M29" s="596"/>
      <c r="N29" s="596"/>
      <c r="O29" s="596"/>
      <c r="P29" s="596"/>
      <c r="Q29" s="597"/>
      <c r="R29" s="576">
        <v>1332</v>
      </c>
      <c r="S29" s="571"/>
      <c r="T29" s="571"/>
      <c r="U29" s="571"/>
      <c r="V29" s="571"/>
      <c r="W29" s="571"/>
      <c r="X29" s="571"/>
      <c r="Y29" s="577"/>
      <c r="Z29" s="569">
        <v>0</v>
      </c>
      <c r="AA29" s="569"/>
      <c r="AB29" s="569"/>
      <c r="AC29" s="569"/>
      <c r="AD29" s="578" t="s">
        <v>412</v>
      </c>
      <c r="AE29" s="578"/>
      <c r="AF29" s="578"/>
      <c r="AG29" s="578"/>
      <c r="AH29" s="578"/>
      <c r="AI29" s="578"/>
      <c r="AJ29" s="578"/>
      <c r="AK29" s="578"/>
      <c r="AL29" s="573" t="s">
        <v>412</v>
      </c>
      <c r="AM29" s="574"/>
      <c r="AN29" s="574"/>
      <c r="AO29" s="575"/>
      <c r="AP29" s="615" t="s">
        <v>284</v>
      </c>
      <c r="AQ29" s="616"/>
      <c r="AR29" s="616"/>
      <c r="AS29" s="616"/>
      <c r="AT29" s="616"/>
      <c r="AU29" s="616"/>
      <c r="AV29" s="616"/>
      <c r="AW29" s="616"/>
      <c r="AX29" s="616"/>
      <c r="AY29" s="616"/>
      <c r="AZ29" s="616"/>
      <c r="BA29" s="616"/>
      <c r="BB29" s="616"/>
      <c r="BC29" s="616"/>
      <c r="BD29" s="616"/>
      <c r="BE29" s="616"/>
      <c r="BF29" s="617"/>
      <c r="BG29" s="615" t="s">
        <v>360</v>
      </c>
      <c r="BH29" s="672"/>
      <c r="BI29" s="672"/>
      <c r="BJ29" s="672"/>
      <c r="BK29" s="672"/>
      <c r="BL29" s="672"/>
      <c r="BM29" s="672"/>
      <c r="BN29" s="672"/>
      <c r="BO29" s="672"/>
      <c r="BP29" s="672"/>
      <c r="BQ29" s="673"/>
      <c r="BR29" s="615" t="s">
        <v>361</v>
      </c>
      <c r="BS29" s="672"/>
      <c r="BT29" s="672"/>
      <c r="BU29" s="672"/>
      <c r="BV29" s="672"/>
      <c r="BW29" s="672"/>
      <c r="BX29" s="672"/>
      <c r="BY29" s="672"/>
      <c r="BZ29" s="672"/>
      <c r="CA29" s="672"/>
      <c r="CB29" s="673"/>
      <c r="CD29" s="606" t="s">
        <v>362</v>
      </c>
      <c r="CE29" s="607"/>
      <c r="CF29" s="579" t="s">
        <v>414</v>
      </c>
      <c r="CG29" s="580"/>
      <c r="CH29" s="580"/>
      <c r="CI29" s="580"/>
      <c r="CJ29" s="580"/>
      <c r="CK29" s="580"/>
      <c r="CL29" s="580"/>
      <c r="CM29" s="580"/>
      <c r="CN29" s="580"/>
      <c r="CO29" s="580"/>
      <c r="CP29" s="580"/>
      <c r="CQ29" s="581"/>
      <c r="CR29" s="576">
        <v>2845037</v>
      </c>
      <c r="CS29" s="584"/>
      <c r="CT29" s="584"/>
      <c r="CU29" s="584"/>
      <c r="CV29" s="584"/>
      <c r="CW29" s="584"/>
      <c r="CX29" s="584"/>
      <c r="CY29" s="585"/>
      <c r="CZ29" s="601">
        <v>14.3</v>
      </c>
      <c r="DA29" s="604"/>
      <c r="DB29" s="604"/>
      <c r="DC29" s="605"/>
      <c r="DD29" s="570">
        <v>2716928</v>
      </c>
      <c r="DE29" s="584"/>
      <c r="DF29" s="584"/>
      <c r="DG29" s="584"/>
      <c r="DH29" s="584"/>
      <c r="DI29" s="584"/>
      <c r="DJ29" s="584"/>
      <c r="DK29" s="585"/>
      <c r="DL29" s="570">
        <v>2716928</v>
      </c>
      <c r="DM29" s="584"/>
      <c r="DN29" s="584"/>
      <c r="DO29" s="584"/>
      <c r="DP29" s="584"/>
      <c r="DQ29" s="584"/>
      <c r="DR29" s="584"/>
      <c r="DS29" s="584"/>
      <c r="DT29" s="584"/>
      <c r="DU29" s="584"/>
      <c r="DV29" s="585"/>
      <c r="DW29" s="573">
        <v>22.7</v>
      </c>
      <c r="DX29" s="582"/>
      <c r="DY29" s="582"/>
      <c r="DZ29" s="582"/>
      <c r="EA29" s="582"/>
      <c r="EB29" s="582"/>
      <c r="EC29" s="583"/>
    </row>
    <row r="30" spans="2:133" ht="11.25" customHeight="1">
      <c r="B30" s="595" t="s">
        <v>363</v>
      </c>
      <c r="C30" s="596"/>
      <c r="D30" s="596"/>
      <c r="E30" s="596"/>
      <c r="F30" s="596"/>
      <c r="G30" s="596"/>
      <c r="H30" s="596"/>
      <c r="I30" s="596"/>
      <c r="J30" s="596"/>
      <c r="K30" s="596"/>
      <c r="L30" s="596"/>
      <c r="M30" s="596"/>
      <c r="N30" s="596"/>
      <c r="O30" s="596"/>
      <c r="P30" s="596"/>
      <c r="Q30" s="597"/>
      <c r="R30" s="576">
        <v>330108</v>
      </c>
      <c r="S30" s="571"/>
      <c r="T30" s="571"/>
      <c r="U30" s="571"/>
      <c r="V30" s="571"/>
      <c r="W30" s="571"/>
      <c r="X30" s="571"/>
      <c r="Y30" s="577"/>
      <c r="Z30" s="569">
        <v>1.6</v>
      </c>
      <c r="AA30" s="569"/>
      <c r="AB30" s="569"/>
      <c r="AC30" s="569"/>
      <c r="AD30" s="578" t="s">
        <v>415</v>
      </c>
      <c r="AE30" s="578"/>
      <c r="AF30" s="578"/>
      <c r="AG30" s="578"/>
      <c r="AH30" s="578"/>
      <c r="AI30" s="578"/>
      <c r="AJ30" s="578"/>
      <c r="AK30" s="578"/>
      <c r="AL30" s="573" t="s">
        <v>415</v>
      </c>
      <c r="AM30" s="574"/>
      <c r="AN30" s="574"/>
      <c r="AO30" s="575"/>
      <c r="AP30" s="676" t="s">
        <v>364</v>
      </c>
      <c r="AQ30" s="677"/>
      <c r="AR30" s="677"/>
      <c r="AS30" s="677"/>
      <c r="AT30" s="669" t="s">
        <v>365</v>
      </c>
      <c r="AU30" s="178"/>
      <c r="AV30" s="178"/>
      <c r="AW30" s="178"/>
      <c r="AX30" s="634" t="s">
        <v>251</v>
      </c>
      <c r="AY30" s="635"/>
      <c r="AZ30" s="635"/>
      <c r="BA30" s="635"/>
      <c r="BB30" s="635"/>
      <c r="BC30" s="635"/>
      <c r="BD30" s="635"/>
      <c r="BE30" s="635"/>
      <c r="BF30" s="636"/>
      <c r="BG30" s="667">
        <v>98.5</v>
      </c>
      <c r="BH30" s="668"/>
      <c r="BI30" s="668"/>
      <c r="BJ30" s="668"/>
      <c r="BK30" s="668"/>
      <c r="BL30" s="668"/>
      <c r="BM30" s="674">
        <v>92.7</v>
      </c>
      <c r="BN30" s="668"/>
      <c r="BO30" s="668"/>
      <c r="BP30" s="668"/>
      <c r="BQ30" s="675"/>
      <c r="BR30" s="667">
        <v>98.3</v>
      </c>
      <c r="BS30" s="668"/>
      <c r="BT30" s="668"/>
      <c r="BU30" s="668"/>
      <c r="BV30" s="668"/>
      <c r="BW30" s="668"/>
      <c r="BX30" s="674">
        <v>92.2</v>
      </c>
      <c r="BY30" s="668"/>
      <c r="BZ30" s="668"/>
      <c r="CA30" s="668"/>
      <c r="CB30" s="675"/>
      <c r="CD30" s="608"/>
      <c r="CE30" s="609"/>
      <c r="CF30" s="579" t="s">
        <v>416</v>
      </c>
      <c r="CG30" s="580"/>
      <c r="CH30" s="580"/>
      <c r="CI30" s="580"/>
      <c r="CJ30" s="580"/>
      <c r="CK30" s="580"/>
      <c r="CL30" s="580"/>
      <c r="CM30" s="580"/>
      <c r="CN30" s="580"/>
      <c r="CO30" s="580"/>
      <c r="CP30" s="580"/>
      <c r="CQ30" s="581"/>
      <c r="CR30" s="576">
        <v>2473991</v>
      </c>
      <c r="CS30" s="571"/>
      <c r="CT30" s="571"/>
      <c r="CU30" s="571"/>
      <c r="CV30" s="571"/>
      <c r="CW30" s="571"/>
      <c r="CX30" s="571"/>
      <c r="CY30" s="577"/>
      <c r="CZ30" s="601">
        <v>12.4</v>
      </c>
      <c r="DA30" s="604"/>
      <c r="DB30" s="604"/>
      <c r="DC30" s="605"/>
      <c r="DD30" s="570">
        <v>2346253</v>
      </c>
      <c r="DE30" s="571"/>
      <c r="DF30" s="571"/>
      <c r="DG30" s="571"/>
      <c r="DH30" s="571"/>
      <c r="DI30" s="571"/>
      <c r="DJ30" s="571"/>
      <c r="DK30" s="577"/>
      <c r="DL30" s="570">
        <v>2346253</v>
      </c>
      <c r="DM30" s="571"/>
      <c r="DN30" s="571"/>
      <c r="DO30" s="571"/>
      <c r="DP30" s="571"/>
      <c r="DQ30" s="571"/>
      <c r="DR30" s="571"/>
      <c r="DS30" s="571"/>
      <c r="DT30" s="571"/>
      <c r="DU30" s="571"/>
      <c r="DV30" s="577"/>
      <c r="DW30" s="573">
        <v>19.600000000000001</v>
      </c>
      <c r="DX30" s="582"/>
      <c r="DY30" s="582"/>
      <c r="DZ30" s="582"/>
      <c r="EA30" s="582"/>
      <c r="EB30" s="582"/>
      <c r="EC30" s="583"/>
    </row>
    <row r="31" spans="2:133" ht="11.25" customHeight="1">
      <c r="B31" s="595" t="s">
        <v>366</v>
      </c>
      <c r="C31" s="596"/>
      <c r="D31" s="596"/>
      <c r="E31" s="596"/>
      <c r="F31" s="596"/>
      <c r="G31" s="596"/>
      <c r="H31" s="596"/>
      <c r="I31" s="596"/>
      <c r="J31" s="596"/>
      <c r="K31" s="596"/>
      <c r="L31" s="596"/>
      <c r="M31" s="596"/>
      <c r="N31" s="596"/>
      <c r="O31" s="596"/>
      <c r="P31" s="596"/>
      <c r="Q31" s="597"/>
      <c r="R31" s="576">
        <v>339445</v>
      </c>
      <c r="S31" s="571"/>
      <c r="T31" s="571"/>
      <c r="U31" s="571"/>
      <c r="V31" s="571"/>
      <c r="W31" s="571"/>
      <c r="X31" s="571"/>
      <c r="Y31" s="577"/>
      <c r="Z31" s="569">
        <v>1.7</v>
      </c>
      <c r="AA31" s="569"/>
      <c r="AB31" s="569"/>
      <c r="AC31" s="569"/>
      <c r="AD31" s="578" t="s">
        <v>415</v>
      </c>
      <c r="AE31" s="578"/>
      <c r="AF31" s="578"/>
      <c r="AG31" s="578"/>
      <c r="AH31" s="578"/>
      <c r="AI31" s="578"/>
      <c r="AJ31" s="578"/>
      <c r="AK31" s="578"/>
      <c r="AL31" s="573" t="s">
        <v>415</v>
      </c>
      <c r="AM31" s="574"/>
      <c r="AN31" s="574"/>
      <c r="AO31" s="575"/>
      <c r="AP31" s="678"/>
      <c r="AQ31" s="679"/>
      <c r="AR31" s="679"/>
      <c r="AS31" s="679"/>
      <c r="AT31" s="670"/>
      <c r="AU31" s="179" t="s">
        <v>417</v>
      </c>
      <c r="AV31" s="179"/>
      <c r="AW31" s="179"/>
      <c r="AX31" s="595" t="s">
        <v>367</v>
      </c>
      <c r="AY31" s="596"/>
      <c r="AZ31" s="596"/>
      <c r="BA31" s="596"/>
      <c r="BB31" s="596"/>
      <c r="BC31" s="596"/>
      <c r="BD31" s="596"/>
      <c r="BE31" s="596"/>
      <c r="BF31" s="597"/>
      <c r="BG31" s="682">
        <v>98.5</v>
      </c>
      <c r="BH31" s="584"/>
      <c r="BI31" s="584"/>
      <c r="BJ31" s="584"/>
      <c r="BK31" s="584"/>
      <c r="BL31" s="584"/>
      <c r="BM31" s="574">
        <v>93</v>
      </c>
      <c r="BN31" s="683"/>
      <c r="BO31" s="683"/>
      <c r="BP31" s="683"/>
      <c r="BQ31" s="649"/>
      <c r="BR31" s="682">
        <v>98.6</v>
      </c>
      <c r="BS31" s="584"/>
      <c r="BT31" s="584"/>
      <c r="BU31" s="584"/>
      <c r="BV31" s="584"/>
      <c r="BW31" s="584"/>
      <c r="BX31" s="574">
        <v>92.7</v>
      </c>
      <c r="BY31" s="683"/>
      <c r="BZ31" s="683"/>
      <c r="CA31" s="683"/>
      <c r="CB31" s="649"/>
      <c r="CD31" s="608"/>
      <c r="CE31" s="609"/>
      <c r="CF31" s="579" t="s">
        <v>418</v>
      </c>
      <c r="CG31" s="580"/>
      <c r="CH31" s="580"/>
      <c r="CI31" s="580"/>
      <c r="CJ31" s="580"/>
      <c r="CK31" s="580"/>
      <c r="CL31" s="580"/>
      <c r="CM31" s="580"/>
      <c r="CN31" s="580"/>
      <c r="CO31" s="580"/>
      <c r="CP31" s="580"/>
      <c r="CQ31" s="581"/>
      <c r="CR31" s="576">
        <v>371046</v>
      </c>
      <c r="CS31" s="584"/>
      <c r="CT31" s="584"/>
      <c r="CU31" s="584"/>
      <c r="CV31" s="584"/>
      <c r="CW31" s="584"/>
      <c r="CX31" s="584"/>
      <c r="CY31" s="585"/>
      <c r="CZ31" s="601">
        <v>1.9</v>
      </c>
      <c r="DA31" s="604"/>
      <c r="DB31" s="604"/>
      <c r="DC31" s="605"/>
      <c r="DD31" s="570">
        <v>370675</v>
      </c>
      <c r="DE31" s="584"/>
      <c r="DF31" s="584"/>
      <c r="DG31" s="584"/>
      <c r="DH31" s="584"/>
      <c r="DI31" s="584"/>
      <c r="DJ31" s="584"/>
      <c r="DK31" s="585"/>
      <c r="DL31" s="570">
        <v>370675</v>
      </c>
      <c r="DM31" s="584"/>
      <c r="DN31" s="584"/>
      <c r="DO31" s="584"/>
      <c r="DP31" s="584"/>
      <c r="DQ31" s="584"/>
      <c r="DR31" s="584"/>
      <c r="DS31" s="584"/>
      <c r="DT31" s="584"/>
      <c r="DU31" s="584"/>
      <c r="DV31" s="585"/>
      <c r="DW31" s="573">
        <v>3.1</v>
      </c>
      <c r="DX31" s="582"/>
      <c r="DY31" s="582"/>
      <c r="DZ31" s="582"/>
      <c r="EA31" s="582"/>
      <c r="EB31" s="582"/>
      <c r="EC31" s="583"/>
    </row>
    <row r="32" spans="2:133" ht="11.25" customHeight="1">
      <c r="B32" s="595" t="s">
        <v>368</v>
      </c>
      <c r="C32" s="596"/>
      <c r="D32" s="596"/>
      <c r="E32" s="596"/>
      <c r="F32" s="596"/>
      <c r="G32" s="596"/>
      <c r="H32" s="596"/>
      <c r="I32" s="596"/>
      <c r="J32" s="596"/>
      <c r="K32" s="596"/>
      <c r="L32" s="596"/>
      <c r="M32" s="596"/>
      <c r="N32" s="596"/>
      <c r="O32" s="596"/>
      <c r="P32" s="596"/>
      <c r="Q32" s="597"/>
      <c r="R32" s="576">
        <v>782942</v>
      </c>
      <c r="S32" s="571"/>
      <c r="T32" s="571"/>
      <c r="U32" s="571"/>
      <c r="V32" s="571"/>
      <c r="W32" s="571"/>
      <c r="X32" s="571"/>
      <c r="Y32" s="577"/>
      <c r="Z32" s="569">
        <v>3.8</v>
      </c>
      <c r="AA32" s="569"/>
      <c r="AB32" s="569"/>
      <c r="AC32" s="569"/>
      <c r="AD32" s="578">
        <v>203</v>
      </c>
      <c r="AE32" s="578"/>
      <c r="AF32" s="578"/>
      <c r="AG32" s="578"/>
      <c r="AH32" s="578"/>
      <c r="AI32" s="578"/>
      <c r="AJ32" s="578"/>
      <c r="AK32" s="578"/>
      <c r="AL32" s="573">
        <v>0</v>
      </c>
      <c r="AM32" s="574"/>
      <c r="AN32" s="574"/>
      <c r="AO32" s="575"/>
      <c r="AP32" s="680"/>
      <c r="AQ32" s="681"/>
      <c r="AR32" s="681"/>
      <c r="AS32" s="681"/>
      <c r="AT32" s="671"/>
      <c r="AU32" s="180"/>
      <c r="AV32" s="180"/>
      <c r="AW32" s="180"/>
      <c r="AX32" s="586" t="s">
        <v>369</v>
      </c>
      <c r="AY32" s="587"/>
      <c r="AZ32" s="587"/>
      <c r="BA32" s="587"/>
      <c r="BB32" s="587"/>
      <c r="BC32" s="587"/>
      <c r="BD32" s="587"/>
      <c r="BE32" s="587"/>
      <c r="BF32" s="588"/>
      <c r="BG32" s="666">
        <v>98.4</v>
      </c>
      <c r="BH32" s="619"/>
      <c r="BI32" s="619"/>
      <c r="BJ32" s="619"/>
      <c r="BK32" s="619"/>
      <c r="BL32" s="619"/>
      <c r="BM32" s="658">
        <v>91.7</v>
      </c>
      <c r="BN32" s="619"/>
      <c r="BO32" s="619"/>
      <c r="BP32" s="619"/>
      <c r="BQ32" s="655"/>
      <c r="BR32" s="666">
        <v>97.9</v>
      </c>
      <c r="BS32" s="619"/>
      <c r="BT32" s="619"/>
      <c r="BU32" s="619"/>
      <c r="BV32" s="619"/>
      <c r="BW32" s="619"/>
      <c r="BX32" s="658">
        <v>91.2</v>
      </c>
      <c r="BY32" s="619"/>
      <c r="BZ32" s="619"/>
      <c r="CA32" s="619"/>
      <c r="CB32" s="655"/>
      <c r="CD32" s="610"/>
      <c r="CE32" s="611"/>
      <c r="CF32" s="579" t="s">
        <v>370</v>
      </c>
      <c r="CG32" s="580"/>
      <c r="CH32" s="580"/>
      <c r="CI32" s="580"/>
      <c r="CJ32" s="580"/>
      <c r="CK32" s="580"/>
      <c r="CL32" s="580"/>
      <c r="CM32" s="580"/>
      <c r="CN32" s="580"/>
      <c r="CO32" s="580"/>
      <c r="CP32" s="580"/>
      <c r="CQ32" s="581"/>
      <c r="CR32" s="576">
        <v>255</v>
      </c>
      <c r="CS32" s="571"/>
      <c r="CT32" s="571"/>
      <c r="CU32" s="571"/>
      <c r="CV32" s="571"/>
      <c r="CW32" s="571"/>
      <c r="CX32" s="571"/>
      <c r="CY32" s="577"/>
      <c r="CZ32" s="601">
        <v>0</v>
      </c>
      <c r="DA32" s="604"/>
      <c r="DB32" s="604"/>
      <c r="DC32" s="605"/>
      <c r="DD32" s="570">
        <v>255</v>
      </c>
      <c r="DE32" s="571"/>
      <c r="DF32" s="571"/>
      <c r="DG32" s="571"/>
      <c r="DH32" s="571"/>
      <c r="DI32" s="571"/>
      <c r="DJ32" s="571"/>
      <c r="DK32" s="577"/>
      <c r="DL32" s="570">
        <v>255</v>
      </c>
      <c r="DM32" s="571"/>
      <c r="DN32" s="571"/>
      <c r="DO32" s="571"/>
      <c r="DP32" s="571"/>
      <c r="DQ32" s="571"/>
      <c r="DR32" s="571"/>
      <c r="DS32" s="571"/>
      <c r="DT32" s="571"/>
      <c r="DU32" s="571"/>
      <c r="DV32" s="577"/>
      <c r="DW32" s="573">
        <v>0</v>
      </c>
      <c r="DX32" s="582"/>
      <c r="DY32" s="582"/>
      <c r="DZ32" s="582"/>
      <c r="EA32" s="582"/>
      <c r="EB32" s="582"/>
      <c r="EC32" s="583"/>
    </row>
    <row r="33" spans="2:133" ht="11.25" customHeight="1">
      <c r="B33" s="595" t="s">
        <v>371</v>
      </c>
      <c r="C33" s="596"/>
      <c r="D33" s="596"/>
      <c r="E33" s="596"/>
      <c r="F33" s="596"/>
      <c r="G33" s="596"/>
      <c r="H33" s="596"/>
      <c r="I33" s="596"/>
      <c r="J33" s="596"/>
      <c r="K33" s="596"/>
      <c r="L33" s="596"/>
      <c r="M33" s="596"/>
      <c r="N33" s="596"/>
      <c r="O33" s="596"/>
      <c r="P33" s="596"/>
      <c r="Q33" s="597"/>
      <c r="R33" s="576">
        <v>2148200</v>
      </c>
      <c r="S33" s="571"/>
      <c r="T33" s="571"/>
      <c r="U33" s="571"/>
      <c r="V33" s="571"/>
      <c r="W33" s="571"/>
      <c r="X33" s="571"/>
      <c r="Y33" s="577"/>
      <c r="Z33" s="569">
        <v>10.5</v>
      </c>
      <c r="AA33" s="569"/>
      <c r="AB33" s="569"/>
      <c r="AC33" s="569"/>
      <c r="AD33" s="578" t="s">
        <v>419</v>
      </c>
      <c r="AE33" s="578"/>
      <c r="AF33" s="578"/>
      <c r="AG33" s="578"/>
      <c r="AH33" s="578"/>
      <c r="AI33" s="578"/>
      <c r="AJ33" s="578"/>
      <c r="AK33" s="578"/>
      <c r="AL33" s="573" t="s">
        <v>419</v>
      </c>
      <c r="AM33" s="574"/>
      <c r="AN33" s="574"/>
      <c r="AO33" s="575"/>
      <c r="AP33" s="181"/>
      <c r="AQ33" s="182"/>
      <c r="AR33" s="179"/>
      <c r="AS33" s="178"/>
      <c r="AT33" s="178"/>
      <c r="AU33" s="178"/>
      <c r="AV33" s="178"/>
      <c r="AW33" s="178"/>
      <c r="AX33" s="178"/>
      <c r="AY33" s="178"/>
      <c r="AZ33" s="178"/>
      <c r="BA33" s="178"/>
      <c r="BB33" s="178"/>
      <c r="BC33" s="178"/>
      <c r="BD33" s="178"/>
      <c r="BE33" s="178"/>
      <c r="BF33" s="178"/>
      <c r="BG33" s="182"/>
      <c r="BH33" s="182"/>
      <c r="BI33" s="182"/>
      <c r="BJ33" s="182"/>
      <c r="BK33" s="182"/>
      <c r="BL33" s="182"/>
      <c r="BM33" s="182"/>
      <c r="BN33" s="182"/>
      <c r="BO33" s="182"/>
      <c r="BP33" s="182"/>
      <c r="BQ33" s="182"/>
      <c r="BR33" s="182"/>
      <c r="BS33" s="182"/>
      <c r="BT33" s="182"/>
      <c r="BU33" s="182"/>
      <c r="BV33" s="182"/>
      <c r="BW33" s="182"/>
      <c r="BX33" s="182"/>
      <c r="BY33" s="182"/>
      <c r="BZ33" s="182"/>
      <c r="CA33" s="182"/>
      <c r="CB33" s="182"/>
      <c r="CD33" s="579" t="s">
        <v>372</v>
      </c>
      <c r="CE33" s="580"/>
      <c r="CF33" s="580"/>
      <c r="CG33" s="580"/>
      <c r="CH33" s="580"/>
      <c r="CI33" s="580"/>
      <c r="CJ33" s="580"/>
      <c r="CK33" s="580"/>
      <c r="CL33" s="580"/>
      <c r="CM33" s="580"/>
      <c r="CN33" s="580"/>
      <c r="CO33" s="580"/>
      <c r="CP33" s="580"/>
      <c r="CQ33" s="581"/>
      <c r="CR33" s="576">
        <v>7061619</v>
      </c>
      <c r="CS33" s="584"/>
      <c r="CT33" s="584"/>
      <c r="CU33" s="584"/>
      <c r="CV33" s="584"/>
      <c r="CW33" s="584"/>
      <c r="CX33" s="584"/>
      <c r="CY33" s="585"/>
      <c r="CZ33" s="601">
        <v>35.5</v>
      </c>
      <c r="DA33" s="604"/>
      <c r="DB33" s="604"/>
      <c r="DC33" s="605"/>
      <c r="DD33" s="570">
        <v>5601906</v>
      </c>
      <c r="DE33" s="584"/>
      <c r="DF33" s="584"/>
      <c r="DG33" s="584"/>
      <c r="DH33" s="584"/>
      <c r="DI33" s="584"/>
      <c r="DJ33" s="584"/>
      <c r="DK33" s="585"/>
      <c r="DL33" s="570">
        <v>4637032</v>
      </c>
      <c r="DM33" s="584"/>
      <c r="DN33" s="584"/>
      <c r="DO33" s="584"/>
      <c r="DP33" s="584"/>
      <c r="DQ33" s="584"/>
      <c r="DR33" s="584"/>
      <c r="DS33" s="584"/>
      <c r="DT33" s="584"/>
      <c r="DU33" s="584"/>
      <c r="DV33" s="585"/>
      <c r="DW33" s="573">
        <v>38.700000000000003</v>
      </c>
      <c r="DX33" s="582"/>
      <c r="DY33" s="582"/>
      <c r="DZ33" s="582"/>
      <c r="EA33" s="582"/>
      <c r="EB33" s="582"/>
      <c r="EC33" s="583"/>
    </row>
    <row r="34" spans="2:133" ht="11.25" customHeight="1">
      <c r="B34" s="595" t="s">
        <v>373</v>
      </c>
      <c r="C34" s="596"/>
      <c r="D34" s="596"/>
      <c r="E34" s="596"/>
      <c r="F34" s="596"/>
      <c r="G34" s="596"/>
      <c r="H34" s="596"/>
      <c r="I34" s="596"/>
      <c r="J34" s="596"/>
      <c r="K34" s="596"/>
      <c r="L34" s="596"/>
      <c r="M34" s="596"/>
      <c r="N34" s="596"/>
      <c r="O34" s="596"/>
      <c r="P34" s="596"/>
      <c r="Q34" s="597"/>
      <c r="R34" s="576" t="s">
        <v>420</v>
      </c>
      <c r="S34" s="571"/>
      <c r="T34" s="571"/>
      <c r="U34" s="571"/>
      <c r="V34" s="571"/>
      <c r="W34" s="571"/>
      <c r="X34" s="571"/>
      <c r="Y34" s="577"/>
      <c r="Z34" s="569" t="s">
        <v>420</v>
      </c>
      <c r="AA34" s="569"/>
      <c r="AB34" s="569"/>
      <c r="AC34" s="569"/>
      <c r="AD34" s="578" t="s">
        <v>420</v>
      </c>
      <c r="AE34" s="578"/>
      <c r="AF34" s="578"/>
      <c r="AG34" s="578"/>
      <c r="AH34" s="578"/>
      <c r="AI34" s="578"/>
      <c r="AJ34" s="578"/>
      <c r="AK34" s="578"/>
      <c r="AL34" s="573" t="s">
        <v>420</v>
      </c>
      <c r="AM34" s="574"/>
      <c r="AN34" s="574"/>
      <c r="AO34" s="575"/>
      <c r="AP34" s="183"/>
      <c r="AQ34" s="615" t="s">
        <v>374</v>
      </c>
      <c r="AR34" s="616"/>
      <c r="AS34" s="616"/>
      <c r="AT34" s="616"/>
      <c r="AU34" s="616"/>
      <c r="AV34" s="616"/>
      <c r="AW34" s="616"/>
      <c r="AX34" s="616"/>
      <c r="AY34" s="616"/>
      <c r="AZ34" s="616"/>
      <c r="BA34" s="616"/>
      <c r="BB34" s="616"/>
      <c r="BC34" s="616"/>
      <c r="BD34" s="616"/>
      <c r="BE34" s="616"/>
      <c r="BF34" s="617"/>
      <c r="BG34" s="615" t="s">
        <v>375</v>
      </c>
      <c r="BH34" s="616"/>
      <c r="BI34" s="616"/>
      <c r="BJ34" s="616"/>
      <c r="BK34" s="616"/>
      <c r="BL34" s="616"/>
      <c r="BM34" s="616"/>
      <c r="BN34" s="616"/>
      <c r="BO34" s="616"/>
      <c r="BP34" s="616"/>
      <c r="BQ34" s="616"/>
      <c r="BR34" s="616"/>
      <c r="BS34" s="616"/>
      <c r="BT34" s="616"/>
      <c r="BU34" s="616"/>
      <c r="BV34" s="616"/>
      <c r="BW34" s="616"/>
      <c r="BX34" s="616"/>
      <c r="BY34" s="616"/>
      <c r="BZ34" s="616"/>
      <c r="CA34" s="616"/>
      <c r="CB34" s="617"/>
      <c r="CD34" s="579" t="s">
        <v>376</v>
      </c>
      <c r="CE34" s="580"/>
      <c r="CF34" s="580"/>
      <c r="CG34" s="580"/>
      <c r="CH34" s="580"/>
      <c r="CI34" s="580"/>
      <c r="CJ34" s="580"/>
      <c r="CK34" s="580"/>
      <c r="CL34" s="580"/>
      <c r="CM34" s="580"/>
      <c r="CN34" s="580"/>
      <c r="CO34" s="580"/>
      <c r="CP34" s="580"/>
      <c r="CQ34" s="581"/>
      <c r="CR34" s="576">
        <v>2360636</v>
      </c>
      <c r="CS34" s="571"/>
      <c r="CT34" s="571"/>
      <c r="CU34" s="571"/>
      <c r="CV34" s="571"/>
      <c r="CW34" s="571"/>
      <c r="CX34" s="571"/>
      <c r="CY34" s="577"/>
      <c r="CZ34" s="601">
        <v>11.9</v>
      </c>
      <c r="DA34" s="604"/>
      <c r="DB34" s="604"/>
      <c r="DC34" s="605"/>
      <c r="DD34" s="570">
        <v>1807247</v>
      </c>
      <c r="DE34" s="571"/>
      <c r="DF34" s="571"/>
      <c r="DG34" s="571"/>
      <c r="DH34" s="571"/>
      <c r="DI34" s="571"/>
      <c r="DJ34" s="571"/>
      <c r="DK34" s="577"/>
      <c r="DL34" s="570">
        <v>1650823</v>
      </c>
      <c r="DM34" s="571"/>
      <c r="DN34" s="571"/>
      <c r="DO34" s="571"/>
      <c r="DP34" s="571"/>
      <c r="DQ34" s="571"/>
      <c r="DR34" s="571"/>
      <c r="DS34" s="571"/>
      <c r="DT34" s="571"/>
      <c r="DU34" s="571"/>
      <c r="DV34" s="577"/>
      <c r="DW34" s="573">
        <v>13.8</v>
      </c>
      <c r="DX34" s="582"/>
      <c r="DY34" s="582"/>
      <c r="DZ34" s="582"/>
      <c r="EA34" s="582"/>
      <c r="EB34" s="582"/>
      <c r="EC34" s="583"/>
    </row>
    <row r="35" spans="2:133" ht="11.25" customHeight="1">
      <c r="B35" s="595" t="s">
        <v>377</v>
      </c>
      <c r="C35" s="596"/>
      <c r="D35" s="596"/>
      <c r="E35" s="596"/>
      <c r="F35" s="596"/>
      <c r="G35" s="596"/>
      <c r="H35" s="596"/>
      <c r="I35" s="596"/>
      <c r="J35" s="596"/>
      <c r="K35" s="596"/>
      <c r="L35" s="596"/>
      <c r="M35" s="596"/>
      <c r="N35" s="596"/>
      <c r="O35" s="596"/>
      <c r="P35" s="596"/>
      <c r="Q35" s="597"/>
      <c r="R35" s="576">
        <v>988300</v>
      </c>
      <c r="S35" s="571"/>
      <c r="T35" s="571"/>
      <c r="U35" s="571"/>
      <c r="V35" s="571"/>
      <c r="W35" s="571"/>
      <c r="X35" s="571"/>
      <c r="Y35" s="577"/>
      <c r="Z35" s="569">
        <v>4.8</v>
      </c>
      <c r="AA35" s="569"/>
      <c r="AB35" s="569"/>
      <c r="AC35" s="569"/>
      <c r="AD35" s="578" t="s">
        <v>406</v>
      </c>
      <c r="AE35" s="578"/>
      <c r="AF35" s="578"/>
      <c r="AG35" s="578"/>
      <c r="AH35" s="578"/>
      <c r="AI35" s="578"/>
      <c r="AJ35" s="578"/>
      <c r="AK35" s="578"/>
      <c r="AL35" s="573" t="s">
        <v>406</v>
      </c>
      <c r="AM35" s="574"/>
      <c r="AN35" s="574"/>
      <c r="AO35" s="575"/>
      <c r="AP35" s="183"/>
      <c r="AQ35" s="589" t="s">
        <v>378</v>
      </c>
      <c r="AR35" s="590"/>
      <c r="AS35" s="590"/>
      <c r="AT35" s="590"/>
      <c r="AU35" s="590"/>
      <c r="AV35" s="590"/>
      <c r="AW35" s="590"/>
      <c r="AX35" s="590"/>
      <c r="AY35" s="591"/>
      <c r="AZ35" s="660">
        <v>2476866</v>
      </c>
      <c r="BA35" s="661"/>
      <c r="BB35" s="661"/>
      <c r="BC35" s="661"/>
      <c r="BD35" s="661"/>
      <c r="BE35" s="661"/>
      <c r="BF35" s="662"/>
      <c r="BG35" s="589" t="s">
        <v>379</v>
      </c>
      <c r="BH35" s="590"/>
      <c r="BI35" s="590"/>
      <c r="BJ35" s="590"/>
      <c r="BK35" s="590"/>
      <c r="BL35" s="590"/>
      <c r="BM35" s="590"/>
      <c r="BN35" s="590"/>
      <c r="BO35" s="590"/>
      <c r="BP35" s="590"/>
      <c r="BQ35" s="590"/>
      <c r="BR35" s="590"/>
      <c r="BS35" s="590"/>
      <c r="BT35" s="590"/>
      <c r="BU35" s="591"/>
      <c r="BV35" s="660">
        <v>192618</v>
      </c>
      <c r="BW35" s="661"/>
      <c r="BX35" s="661"/>
      <c r="BY35" s="661"/>
      <c r="BZ35" s="661"/>
      <c r="CA35" s="661"/>
      <c r="CB35" s="662"/>
      <c r="CD35" s="579" t="s">
        <v>380</v>
      </c>
      <c r="CE35" s="580"/>
      <c r="CF35" s="580"/>
      <c r="CG35" s="580"/>
      <c r="CH35" s="580"/>
      <c r="CI35" s="580"/>
      <c r="CJ35" s="580"/>
      <c r="CK35" s="580"/>
      <c r="CL35" s="580"/>
      <c r="CM35" s="580"/>
      <c r="CN35" s="580"/>
      <c r="CO35" s="580"/>
      <c r="CP35" s="580"/>
      <c r="CQ35" s="581"/>
      <c r="CR35" s="576">
        <v>129832</v>
      </c>
      <c r="CS35" s="584"/>
      <c r="CT35" s="584"/>
      <c r="CU35" s="584"/>
      <c r="CV35" s="584"/>
      <c r="CW35" s="584"/>
      <c r="CX35" s="584"/>
      <c r="CY35" s="585"/>
      <c r="CZ35" s="601">
        <v>0.7</v>
      </c>
      <c r="DA35" s="604"/>
      <c r="DB35" s="604"/>
      <c r="DC35" s="605"/>
      <c r="DD35" s="570">
        <v>77236</v>
      </c>
      <c r="DE35" s="584"/>
      <c r="DF35" s="584"/>
      <c r="DG35" s="584"/>
      <c r="DH35" s="584"/>
      <c r="DI35" s="584"/>
      <c r="DJ35" s="584"/>
      <c r="DK35" s="585"/>
      <c r="DL35" s="570">
        <v>77236</v>
      </c>
      <c r="DM35" s="584"/>
      <c r="DN35" s="584"/>
      <c r="DO35" s="584"/>
      <c r="DP35" s="584"/>
      <c r="DQ35" s="584"/>
      <c r="DR35" s="584"/>
      <c r="DS35" s="584"/>
      <c r="DT35" s="584"/>
      <c r="DU35" s="584"/>
      <c r="DV35" s="585"/>
      <c r="DW35" s="573">
        <v>0.6</v>
      </c>
      <c r="DX35" s="582"/>
      <c r="DY35" s="582"/>
      <c r="DZ35" s="582"/>
      <c r="EA35" s="582"/>
      <c r="EB35" s="582"/>
      <c r="EC35" s="583"/>
    </row>
    <row r="36" spans="2:133" ht="11.25" customHeight="1">
      <c r="B36" s="586" t="s">
        <v>381</v>
      </c>
      <c r="C36" s="587"/>
      <c r="D36" s="587"/>
      <c r="E36" s="587"/>
      <c r="F36" s="587"/>
      <c r="G36" s="587"/>
      <c r="H36" s="587"/>
      <c r="I36" s="587"/>
      <c r="J36" s="587"/>
      <c r="K36" s="587"/>
      <c r="L36" s="587"/>
      <c r="M36" s="587"/>
      <c r="N36" s="587"/>
      <c r="O36" s="587"/>
      <c r="P36" s="587"/>
      <c r="Q36" s="588"/>
      <c r="R36" s="618">
        <v>20448631</v>
      </c>
      <c r="S36" s="654"/>
      <c r="T36" s="654"/>
      <c r="U36" s="654"/>
      <c r="V36" s="654"/>
      <c r="W36" s="654"/>
      <c r="X36" s="654"/>
      <c r="Y36" s="663"/>
      <c r="Z36" s="664">
        <v>100</v>
      </c>
      <c r="AA36" s="664"/>
      <c r="AB36" s="664"/>
      <c r="AC36" s="664"/>
      <c r="AD36" s="665">
        <v>11000412</v>
      </c>
      <c r="AE36" s="665"/>
      <c r="AF36" s="665"/>
      <c r="AG36" s="665"/>
      <c r="AH36" s="665"/>
      <c r="AI36" s="665"/>
      <c r="AJ36" s="665"/>
      <c r="AK36" s="665"/>
      <c r="AL36" s="657">
        <v>100</v>
      </c>
      <c r="AM36" s="658"/>
      <c r="AN36" s="658"/>
      <c r="AO36" s="659"/>
      <c r="AQ36" s="592" t="s">
        <v>421</v>
      </c>
      <c r="AR36" s="593"/>
      <c r="AS36" s="593"/>
      <c r="AT36" s="593"/>
      <c r="AU36" s="593"/>
      <c r="AV36" s="593"/>
      <c r="AW36" s="593"/>
      <c r="AX36" s="593"/>
      <c r="AY36" s="594"/>
      <c r="AZ36" s="576">
        <v>578089</v>
      </c>
      <c r="BA36" s="571"/>
      <c r="BB36" s="571"/>
      <c r="BC36" s="571"/>
      <c r="BD36" s="584"/>
      <c r="BE36" s="584"/>
      <c r="BF36" s="649"/>
      <c r="BG36" s="579" t="s">
        <v>382</v>
      </c>
      <c r="BH36" s="580"/>
      <c r="BI36" s="580"/>
      <c r="BJ36" s="580"/>
      <c r="BK36" s="580"/>
      <c r="BL36" s="580"/>
      <c r="BM36" s="580"/>
      <c r="BN36" s="580"/>
      <c r="BO36" s="580"/>
      <c r="BP36" s="580"/>
      <c r="BQ36" s="580"/>
      <c r="BR36" s="580"/>
      <c r="BS36" s="580"/>
      <c r="BT36" s="580"/>
      <c r="BU36" s="581"/>
      <c r="BV36" s="576">
        <v>112621</v>
      </c>
      <c r="BW36" s="571"/>
      <c r="BX36" s="571"/>
      <c r="BY36" s="571"/>
      <c r="BZ36" s="571"/>
      <c r="CA36" s="571"/>
      <c r="CB36" s="572"/>
      <c r="CD36" s="579" t="s">
        <v>383</v>
      </c>
      <c r="CE36" s="580"/>
      <c r="CF36" s="580"/>
      <c r="CG36" s="580"/>
      <c r="CH36" s="580"/>
      <c r="CI36" s="580"/>
      <c r="CJ36" s="580"/>
      <c r="CK36" s="580"/>
      <c r="CL36" s="580"/>
      <c r="CM36" s="580"/>
      <c r="CN36" s="580"/>
      <c r="CO36" s="580"/>
      <c r="CP36" s="580"/>
      <c r="CQ36" s="581"/>
      <c r="CR36" s="576">
        <v>1749079</v>
      </c>
      <c r="CS36" s="571"/>
      <c r="CT36" s="571"/>
      <c r="CU36" s="571"/>
      <c r="CV36" s="571"/>
      <c r="CW36" s="571"/>
      <c r="CX36" s="571"/>
      <c r="CY36" s="577"/>
      <c r="CZ36" s="601">
        <v>8.8000000000000007</v>
      </c>
      <c r="DA36" s="604"/>
      <c r="DB36" s="604"/>
      <c r="DC36" s="605"/>
      <c r="DD36" s="570">
        <v>1589116</v>
      </c>
      <c r="DE36" s="571"/>
      <c r="DF36" s="571"/>
      <c r="DG36" s="571"/>
      <c r="DH36" s="571"/>
      <c r="DI36" s="571"/>
      <c r="DJ36" s="571"/>
      <c r="DK36" s="577"/>
      <c r="DL36" s="570">
        <v>996647</v>
      </c>
      <c r="DM36" s="571"/>
      <c r="DN36" s="571"/>
      <c r="DO36" s="571"/>
      <c r="DP36" s="571"/>
      <c r="DQ36" s="571"/>
      <c r="DR36" s="571"/>
      <c r="DS36" s="571"/>
      <c r="DT36" s="571"/>
      <c r="DU36" s="571"/>
      <c r="DV36" s="577"/>
      <c r="DW36" s="573">
        <v>8.3000000000000007</v>
      </c>
      <c r="DX36" s="582"/>
      <c r="DY36" s="582"/>
      <c r="DZ36" s="582"/>
      <c r="EA36" s="582"/>
      <c r="EB36" s="582"/>
      <c r="EC36" s="583"/>
    </row>
    <row r="37" spans="2:133" ht="11.25" customHeight="1">
      <c r="AQ37" s="592" t="s">
        <v>422</v>
      </c>
      <c r="AR37" s="593"/>
      <c r="AS37" s="593"/>
      <c r="AT37" s="593"/>
      <c r="AU37" s="593"/>
      <c r="AV37" s="593"/>
      <c r="AW37" s="593"/>
      <c r="AX37" s="593"/>
      <c r="AY37" s="594"/>
      <c r="AZ37" s="576">
        <v>168149</v>
      </c>
      <c r="BA37" s="571"/>
      <c r="BB37" s="571"/>
      <c r="BC37" s="571"/>
      <c r="BD37" s="584"/>
      <c r="BE37" s="584"/>
      <c r="BF37" s="649"/>
      <c r="BG37" s="579" t="s">
        <v>384</v>
      </c>
      <c r="BH37" s="580"/>
      <c r="BI37" s="580"/>
      <c r="BJ37" s="580"/>
      <c r="BK37" s="580"/>
      <c r="BL37" s="580"/>
      <c r="BM37" s="580"/>
      <c r="BN37" s="580"/>
      <c r="BO37" s="580"/>
      <c r="BP37" s="580"/>
      <c r="BQ37" s="580"/>
      <c r="BR37" s="580"/>
      <c r="BS37" s="580"/>
      <c r="BT37" s="580"/>
      <c r="BU37" s="581"/>
      <c r="BV37" s="576">
        <v>6053</v>
      </c>
      <c r="BW37" s="571"/>
      <c r="BX37" s="571"/>
      <c r="BY37" s="571"/>
      <c r="BZ37" s="571"/>
      <c r="CA37" s="571"/>
      <c r="CB37" s="572"/>
      <c r="CD37" s="579" t="s">
        <v>385</v>
      </c>
      <c r="CE37" s="580"/>
      <c r="CF37" s="580"/>
      <c r="CG37" s="580"/>
      <c r="CH37" s="580"/>
      <c r="CI37" s="580"/>
      <c r="CJ37" s="580"/>
      <c r="CK37" s="580"/>
      <c r="CL37" s="580"/>
      <c r="CM37" s="580"/>
      <c r="CN37" s="580"/>
      <c r="CO37" s="580"/>
      <c r="CP37" s="580"/>
      <c r="CQ37" s="581"/>
      <c r="CR37" s="576">
        <v>552281</v>
      </c>
      <c r="CS37" s="584"/>
      <c r="CT37" s="584"/>
      <c r="CU37" s="584"/>
      <c r="CV37" s="584"/>
      <c r="CW37" s="584"/>
      <c r="CX37" s="584"/>
      <c r="CY37" s="585"/>
      <c r="CZ37" s="601">
        <v>2.8</v>
      </c>
      <c r="DA37" s="604"/>
      <c r="DB37" s="604"/>
      <c r="DC37" s="605"/>
      <c r="DD37" s="570">
        <v>552281</v>
      </c>
      <c r="DE37" s="584"/>
      <c r="DF37" s="584"/>
      <c r="DG37" s="584"/>
      <c r="DH37" s="584"/>
      <c r="DI37" s="584"/>
      <c r="DJ37" s="584"/>
      <c r="DK37" s="585"/>
      <c r="DL37" s="570">
        <v>552281</v>
      </c>
      <c r="DM37" s="584"/>
      <c r="DN37" s="584"/>
      <c r="DO37" s="584"/>
      <c r="DP37" s="584"/>
      <c r="DQ37" s="584"/>
      <c r="DR37" s="584"/>
      <c r="DS37" s="584"/>
      <c r="DT37" s="584"/>
      <c r="DU37" s="584"/>
      <c r="DV37" s="585"/>
      <c r="DW37" s="573">
        <v>4.5999999999999996</v>
      </c>
      <c r="DX37" s="582"/>
      <c r="DY37" s="582"/>
      <c r="DZ37" s="582"/>
      <c r="EA37" s="582"/>
      <c r="EB37" s="582"/>
      <c r="EC37" s="583"/>
    </row>
    <row r="38" spans="2:133" ht="11.25" customHeight="1">
      <c r="AQ38" s="592" t="s">
        <v>423</v>
      </c>
      <c r="AR38" s="593"/>
      <c r="AS38" s="593"/>
      <c r="AT38" s="593"/>
      <c r="AU38" s="593"/>
      <c r="AV38" s="593"/>
      <c r="AW38" s="593"/>
      <c r="AX38" s="593"/>
      <c r="AY38" s="594"/>
      <c r="AZ38" s="576">
        <v>76563</v>
      </c>
      <c r="BA38" s="571"/>
      <c r="BB38" s="571"/>
      <c r="BC38" s="571"/>
      <c r="BD38" s="584"/>
      <c r="BE38" s="584"/>
      <c r="BF38" s="649"/>
      <c r="BG38" s="579" t="s">
        <v>386</v>
      </c>
      <c r="BH38" s="580"/>
      <c r="BI38" s="580"/>
      <c r="BJ38" s="580"/>
      <c r="BK38" s="580"/>
      <c r="BL38" s="580"/>
      <c r="BM38" s="580"/>
      <c r="BN38" s="580"/>
      <c r="BO38" s="580"/>
      <c r="BP38" s="580"/>
      <c r="BQ38" s="580"/>
      <c r="BR38" s="580"/>
      <c r="BS38" s="580"/>
      <c r="BT38" s="580"/>
      <c r="BU38" s="581"/>
      <c r="BV38" s="576">
        <v>10096</v>
      </c>
      <c r="BW38" s="571"/>
      <c r="BX38" s="571"/>
      <c r="BY38" s="571"/>
      <c r="BZ38" s="571"/>
      <c r="CA38" s="571"/>
      <c r="CB38" s="572"/>
      <c r="CD38" s="579" t="s">
        <v>387</v>
      </c>
      <c r="CE38" s="580"/>
      <c r="CF38" s="580"/>
      <c r="CG38" s="580"/>
      <c r="CH38" s="580"/>
      <c r="CI38" s="580"/>
      <c r="CJ38" s="580"/>
      <c r="CK38" s="580"/>
      <c r="CL38" s="580"/>
      <c r="CM38" s="580"/>
      <c r="CN38" s="580"/>
      <c r="CO38" s="580"/>
      <c r="CP38" s="580"/>
      <c r="CQ38" s="581"/>
      <c r="CR38" s="576">
        <v>2215532</v>
      </c>
      <c r="CS38" s="571"/>
      <c r="CT38" s="571"/>
      <c r="CU38" s="571"/>
      <c r="CV38" s="571"/>
      <c r="CW38" s="571"/>
      <c r="CX38" s="571"/>
      <c r="CY38" s="577"/>
      <c r="CZ38" s="601">
        <v>11.1</v>
      </c>
      <c r="DA38" s="604"/>
      <c r="DB38" s="604"/>
      <c r="DC38" s="605"/>
      <c r="DD38" s="570">
        <v>2026017</v>
      </c>
      <c r="DE38" s="571"/>
      <c r="DF38" s="571"/>
      <c r="DG38" s="571"/>
      <c r="DH38" s="571"/>
      <c r="DI38" s="571"/>
      <c r="DJ38" s="571"/>
      <c r="DK38" s="577"/>
      <c r="DL38" s="570">
        <v>1912326</v>
      </c>
      <c r="DM38" s="571"/>
      <c r="DN38" s="571"/>
      <c r="DO38" s="571"/>
      <c r="DP38" s="571"/>
      <c r="DQ38" s="571"/>
      <c r="DR38" s="571"/>
      <c r="DS38" s="571"/>
      <c r="DT38" s="571"/>
      <c r="DU38" s="571"/>
      <c r="DV38" s="577"/>
      <c r="DW38" s="573">
        <v>16</v>
      </c>
      <c r="DX38" s="582"/>
      <c r="DY38" s="582"/>
      <c r="DZ38" s="582"/>
      <c r="EA38" s="582"/>
      <c r="EB38" s="582"/>
      <c r="EC38" s="583"/>
    </row>
    <row r="39" spans="2:133" ht="11.25" customHeight="1">
      <c r="AQ39" s="592" t="s">
        <v>424</v>
      </c>
      <c r="AR39" s="593"/>
      <c r="AS39" s="593"/>
      <c r="AT39" s="593"/>
      <c r="AU39" s="593"/>
      <c r="AV39" s="593"/>
      <c r="AW39" s="593"/>
      <c r="AX39" s="593"/>
      <c r="AY39" s="594"/>
      <c r="AZ39" s="576">
        <v>16622</v>
      </c>
      <c r="BA39" s="571"/>
      <c r="BB39" s="571"/>
      <c r="BC39" s="571"/>
      <c r="BD39" s="584"/>
      <c r="BE39" s="584"/>
      <c r="BF39" s="649"/>
      <c r="BG39" s="650" t="s">
        <v>388</v>
      </c>
      <c r="BH39" s="651"/>
      <c r="BI39" s="651"/>
      <c r="BJ39" s="651"/>
      <c r="BK39" s="651"/>
      <c r="BL39" s="184"/>
      <c r="BM39" s="580" t="s">
        <v>389</v>
      </c>
      <c r="BN39" s="580"/>
      <c r="BO39" s="580"/>
      <c r="BP39" s="580"/>
      <c r="BQ39" s="580"/>
      <c r="BR39" s="580"/>
      <c r="BS39" s="580"/>
      <c r="BT39" s="580"/>
      <c r="BU39" s="581"/>
      <c r="BV39" s="576">
        <v>88</v>
      </c>
      <c r="BW39" s="571"/>
      <c r="BX39" s="571"/>
      <c r="BY39" s="571"/>
      <c r="BZ39" s="571"/>
      <c r="CA39" s="571"/>
      <c r="CB39" s="572"/>
      <c r="CD39" s="579" t="s">
        <v>390</v>
      </c>
      <c r="CE39" s="580"/>
      <c r="CF39" s="580"/>
      <c r="CG39" s="580"/>
      <c r="CH39" s="580"/>
      <c r="CI39" s="580"/>
      <c r="CJ39" s="580"/>
      <c r="CK39" s="580"/>
      <c r="CL39" s="580"/>
      <c r="CM39" s="580"/>
      <c r="CN39" s="580"/>
      <c r="CO39" s="580"/>
      <c r="CP39" s="580"/>
      <c r="CQ39" s="581"/>
      <c r="CR39" s="576">
        <v>9773</v>
      </c>
      <c r="CS39" s="584"/>
      <c r="CT39" s="584"/>
      <c r="CU39" s="584"/>
      <c r="CV39" s="584"/>
      <c r="CW39" s="584"/>
      <c r="CX39" s="584"/>
      <c r="CY39" s="585"/>
      <c r="CZ39" s="601">
        <v>0</v>
      </c>
      <c r="DA39" s="604"/>
      <c r="DB39" s="604"/>
      <c r="DC39" s="605"/>
      <c r="DD39" s="570">
        <v>7575</v>
      </c>
      <c r="DE39" s="584"/>
      <c r="DF39" s="584"/>
      <c r="DG39" s="584"/>
      <c r="DH39" s="584"/>
      <c r="DI39" s="584"/>
      <c r="DJ39" s="584"/>
      <c r="DK39" s="585"/>
      <c r="DL39" s="570" t="s">
        <v>425</v>
      </c>
      <c r="DM39" s="584"/>
      <c r="DN39" s="584"/>
      <c r="DO39" s="584"/>
      <c r="DP39" s="584"/>
      <c r="DQ39" s="584"/>
      <c r="DR39" s="584"/>
      <c r="DS39" s="584"/>
      <c r="DT39" s="584"/>
      <c r="DU39" s="584"/>
      <c r="DV39" s="585"/>
      <c r="DW39" s="573" t="s">
        <v>425</v>
      </c>
      <c r="DX39" s="582"/>
      <c r="DY39" s="582"/>
      <c r="DZ39" s="582"/>
      <c r="EA39" s="582"/>
      <c r="EB39" s="582"/>
      <c r="EC39" s="583"/>
    </row>
    <row r="40" spans="2:133" ht="11.25" customHeight="1">
      <c r="B40" s="179"/>
      <c r="C40" s="179"/>
      <c r="D40" s="179"/>
      <c r="E40" s="179"/>
      <c r="F40" s="179"/>
      <c r="G40" s="179"/>
      <c r="H40" s="179"/>
      <c r="I40" s="179"/>
      <c r="J40" s="179"/>
      <c r="K40" s="179"/>
      <c r="L40" s="179"/>
      <c r="M40" s="179"/>
      <c r="N40" s="179"/>
      <c r="O40" s="179"/>
      <c r="P40" s="179"/>
      <c r="Q40" s="179"/>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Q40" s="592" t="s">
        <v>426</v>
      </c>
      <c r="AR40" s="593"/>
      <c r="AS40" s="593"/>
      <c r="AT40" s="593"/>
      <c r="AU40" s="593"/>
      <c r="AV40" s="593"/>
      <c r="AW40" s="593"/>
      <c r="AX40" s="593"/>
      <c r="AY40" s="594"/>
      <c r="AZ40" s="576">
        <v>267956</v>
      </c>
      <c r="BA40" s="571"/>
      <c r="BB40" s="571"/>
      <c r="BC40" s="571"/>
      <c r="BD40" s="584"/>
      <c r="BE40" s="584"/>
      <c r="BF40" s="649"/>
      <c r="BG40" s="650"/>
      <c r="BH40" s="651"/>
      <c r="BI40" s="651"/>
      <c r="BJ40" s="651"/>
      <c r="BK40" s="651"/>
      <c r="BL40" s="184"/>
      <c r="BM40" s="580" t="s">
        <v>391</v>
      </c>
      <c r="BN40" s="580"/>
      <c r="BO40" s="580"/>
      <c r="BP40" s="580"/>
      <c r="BQ40" s="580"/>
      <c r="BR40" s="580"/>
      <c r="BS40" s="580"/>
      <c r="BT40" s="580"/>
      <c r="BU40" s="581"/>
      <c r="BV40" s="576">
        <v>81</v>
      </c>
      <c r="BW40" s="571"/>
      <c r="BX40" s="571"/>
      <c r="BY40" s="571"/>
      <c r="BZ40" s="571"/>
      <c r="CA40" s="571"/>
      <c r="CB40" s="572"/>
      <c r="CD40" s="579" t="s">
        <v>392</v>
      </c>
      <c r="CE40" s="580"/>
      <c r="CF40" s="580"/>
      <c r="CG40" s="580"/>
      <c r="CH40" s="580"/>
      <c r="CI40" s="580"/>
      <c r="CJ40" s="580"/>
      <c r="CK40" s="580"/>
      <c r="CL40" s="580"/>
      <c r="CM40" s="580"/>
      <c r="CN40" s="580"/>
      <c r="CO40" s="580"/>
      <c r="CP40" s="580"/>
      <c r="CQ40" s="581"/>
      <c r="CR40" s="576">
        <v>596767</v>
      </c>
      <c r="CS40" s="571"/>
      <c r="CT40" s="571"/>
      <c r="CU40" s="571"/>
      <c r="CV40" s="571"/>
      <c r="CW40" s="571"/>
      <c r="CX40" s="571"/>
      <c r="CY40" s="577"/>
      <c r="CZ40" s="601">
        <v>3</v>
      </c>
      <c r="DA40" s="604"/>
      <c r="DB40" s="604"/>
      <c r="DC40" s="605"/>
      <c r="DD40" s="570">
        <v>94715</v>
      </c>
      <c r="DE40" s="571"/>
      <c r="DF40" s="571"/>
      <c r="DG40" s="571"/>
      <c r="DH40" s="571"/>
      <c r="DI40" s="571"/>
      <c r="DJ40" s="571"/>
      <c r="DK40" s="577"/>
      <c r="DL40" s="570" t="s">
        <v>425</v>
      </c>
      <c r="DM40" s="571"/>
      <c r="DN40" s="571"/>
      <c r="DO40" s="571"/>
      <c r="DP40" s="571"/>
      <c r="DQ40" s="571"/>
      <c r="DR40" s="571"/>
      <c r="DS40" s="571"/>
      <c r="DT40" s="571"/>
      <c r="DU40" s="571"/>
      <c r="DV40" s="577"/>
      <c r="DW40" s="573" t="s">
        <v>425</v>
      </c>
      <c r="DX40" s="582"/>
      <c r="DY40" s="582"/>
      <c r="DZ40" s="582"/>
      <c r="EA40" s="582"/>
      <c r="EB40" s="582"/>
      <c r="EC40" s="583"/>
    </row>
    <row r="41" spans="2:133" ht="11.25" customHeight="1">
      <c r="B41" s="179"/>
      <c r="C41" s="179"/>
      <c r="D41" s="179"/>
      <c r="E41" s="179"/>
      <c r="F41" s="179"/>
      <c r="G41" s="179"/>
      <c r="H41" s="179"/>
      <c r="I41" s="179"/>
      <c r="J41" s="179"/>
      <c r="K41" s="179"/>
      <c r="L41" s="179"/>
      <c r="M41" s="179"/>
      <c r="N41" s="179"/>
      <c r="O41" s="179"/>
      <c r="P41" s="179"/>
      <c r="Q41" s="179"/>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Q41" s="598" t="s">
        <v>393</v>
      </c>
      <c r="AR41" s="599"/>
      <c r="AS41" s="599"/>
      <c r="AT41" s="599"/>
      <c r="AU41" s="599"/>
      <c r="AV41" s="599"/>
      <c r="AW41" s="599"/>
      <c r="AX41" s="599"/>
      <c r="AY41" s="600"/>
      <c r="AZ41" s="618">
        <v>1369487</v>
      </c>
      <c r="BA41" s="654"/>
      <c r="BB41" s="654"/>
      <c r="BC41" s="654"/>
      <c r="BD41" s="619"/>
      <c r="BE41" s="619"/>
      <c r="BF41" s="655"/>
      <c r="BG41" s="652"/>
      <c r="BH41" s="653"/>
      <c r="BI41" s="653"/>
      <c r="BJ41" s="653"/>
      <c r="BK41" s="653"/>
      <c r="BL41" s="186"/>
      <c r="BM41" s="599" t="s">
        <v>394</v>
      </c>
      <c r="BN41" s="599"/>
      <c r="BO41" s="599"/>
      <c r="BP41" s="599"/>
      <c r="BQ41" s="599"/>
      <c r="BR41" s="599"/>
      <c r="BS41" s="599"/>
      <c r="BT41" s="599"/>
      <c r="BU41" s="600"/>
      <c r="BV41" s="618">
        <v>298</v>
      </c>
      <c r="BW41" s="654"/>
      <c r="BX41" s="654"/>
      <c r="BY41" s="654"/>
      <c r="BZ41" s="654"/>
      <c r="CA41" s="654"/>
      <c r="CB41" s="656"/>
      <c r="CD41" s="579" t="s">
        <v>395</v>
      </c>
      <c r="CE41" s="580"/>
      <c r="CF41" s="580"/>
      <c r="CG41" s="580"/>
      <c r="CH41" s="580"/>
      <c r="CI41" s="580"/>
      <c r="CJ41" s="580"/>
      <c r="CK41" s="580"/>
      <c r="CL41" s="580"/>
      <c r="CM41" s="580"/>
      <c r="CN41" s="580"/>
      <c r="CO41" s="580"/>
      <c r="CP41" s="580"/>
      <c r="CQ41" s="581"/>
      <c r="CR41" s="576" t="s">
        <v>425</v>
      </c>
      <c r="CS41" s="584"/>
      <c r="CT41" s="584"/>
      <c r="CU41" s="584"/>
      <c r="CV41" s="584"/>
      <c r="CW41" s="584"/>
      <c r="CX41" s="584"/>
      <c r="CY41" s="585"/>
      <c r="CZ41" s="601" t="s">
        <v>425</v>
      </c>
      <c r="DA41" s="604"/>
      <c r="DB41" s="604"/>
      <c r="DC41" s="605"/>
      <c r="DD41" s="570" t="s">
        <v>425</v>
      </c>
      <c r="DE41" s="584"/>
      <c r="DF41" s="584"/>
      <c r="DG41" s="584"/>
      <c r="DH41" s="584"/>
      <c r="DI41" s="584"/>
      <c r="DJ41" s="584"/>
      <c r="DK41" s="585"/>
      <c r="DL41" s="640"/>
      <c r="DM41" s="641"/>
      <c r="DN41" s="641"/>
      <c r="DO41" s="641"/>
      <c r="DP41" s="641"/>
      <c r="DQ41" s="641"/>
      <c r="DR41" s="641"/>
      <c r="DS41" s="641"/>
      <c r="DT41" s="641"/>
      <c r="DU41" s="641"/>
      <c r="DV41" s="642"/>
      <c r="DW41" s="643"/>
      <c r="DX41" s="644"/>
      <c r="DY41" s="644"/>
      <c r="DZ41" s="644"/>
      <c r="EA41" s="644"/>
      <c r="EB41" s="644"/>
      <c r="EC41" s="645"/>
    </row>
    <row r="42" spans="2:133" ht="11.25" customHeight="1">
      <c r="B42" s="179" t="s">
        <v>396</v>
      </c>
      <c r="C42" s="179"/>
      <c r="D42" s="179"/>
      <c r="E42" s="179"/>
      <c r="F42" s="179"/>
      <c r="G42" s="179"/>
      <c r="H42" s="179"/>
      <c r="I42" s="179"/>
      <c r="J42" s="179"/>
      <c r="K42" s="179"/>
      <c r="L42" s="179"/>
      <c r="M42" s="179"/>
      <c r="N42" s="179"/>
      <c r="O42" s="179"/>
      <c r="P42" s="179"/>
      <c r="Q42" s="179"/>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BV42" s="187"/>
      <c r="BW42" s="187"/>
      <c r="BX42" s="187"/>
      <c r="BY42" s="187"/>
      <c r="BZ42" s="187"/>
      <c r="CA42" s="187"/>
      <c r="CB42" s="187"/>
      <c r="CD42" s="595" t="s">
        <v>397</v>
      </c>
      <c r="CE42" s="596"/>
      <c r="CF42" s="596"/>
      <c r="CG42" s="596"/>
      <c r="CH42" s="596"/>
      <c r="CI42" s="596"/>
      <c r="CJ42" s="596"/>
      <c r="CK42" s="596"/>
      <c r="CL42" s="596"/>
      <c r="CM42" s="596"/>
      <c r="CN42" s="596"/>
      <c r="CO42" s="596"/>
      <c r="CP42" s="596"/>
      <c r="CQ42" s="597"/>
      <c r="CR42" s="576">
        <v>3179407</v>
      </c>
      <c r="CS42" s="571"/>
      <c r="CT42" s="571"/>
      <c r="CU42" s="571"/>
      <c r="CV42" s="571"/>
      <c r="CW42" s="571"/>
      <c r="CX42" s="571"/>
      <c r="CY42" s="577"/>
      <c r="CZ42" s="601">
        <v>16</v>
      </c>
      <c r="DA42" s="602"/>
      <c r="DB42" s="602"/>
      <c r="DC42" s="603"/>
      <c r="DD42" s="570">
        <v>873375</v>
      </c>
      <c r="DE42" s="571"/>
      <c r="DF42" s="571"/>
      <c r="DG42" s="571"/>
      <c r="DH42" s="571"/>
      <c r="DI42" s="571"/>
      <c r="DJ42" s="571"/>
      <c r="DK42" s="577"/>
      <c r="DL42" s="640"/>
      <c r="DM42" s="641"/>
      <c r="DN42" s="641"/>
      <c r="DO42" s="641"/>
      <c r="DP42" s="641"/>
      <c r="DQ42" s="641"/>
      <c r="DR42" s="641"/>
      <c r="DS42" s="641"/>
      <c r="DT42" s="641"/>
      <c r="DU42" s="641"/>
      <c r="DV42" s="642"/>
      <c r="DW42" s="643"/>
      <c r="DX42" s="644"/>
      <c r="DY42" s="644"/>
      <c r="DZ42" s="644"/>
      <c r="EA42" s="644"/>
      <c r="EB42" s="644"/>
      <c r="EC42" s="645"/>
    </row>
    <row r="43" spans="2:133" ht="11.25" customHeight="1">
      <c r="B43" s="188" t="s">
        <v>398</v>
      </c>
      <c r="C43" s="179"/>
      <c r="D43" s="179"/>
      <c r="E43" s="179"/>
      <c r="F43" s="179"/>
      <c r="G43" s="179"/>
      <c r="H43" s="179"/>
      <c r="I43" s="179"/>
      <c r="J43" s="179"/>
      <c r="K43" s="179"/>
      <c r="L43" s="179"/>
      <c r="M43" s="179"/>
      <c r="N43" s="179"/>
      <c r="O43" s="179"/>
      <c r="P43" s="179"/>
      <c r="Q43" s="179"/>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CD43" s="595" t="s">
        <v>399</v>
      </c>
      <c r="CE43" s="596"/>
      <c r="CF43" s="596"/>
      <c r="CG43" s="596"/>
      <c r="CH43" s="596"/>
      <c r="CI43" s="596"/>
      <c r="CJ43" s="596"/>
      <c r="CK43" s="596"/>
      <c r="CL43" s="596"/>
      <c r="CM43" s="596"/>
      <c r="CN43" s="596"/>
      <c r="CO43" s="596"/>
      <c r="CP43" s="596"/>
      <c r="CQ43" s="597"/>
      <c r="CR43" s="576">
        <v>65434</v>
      </c>
      <c r="CS43" s="584"/>
      <c r="CT43" s="584"/>
      <c r="CU43" s="584"/>
      <c r="CV43" s="584"/>
      <c r="CW43" s="584"/>
      <c r="CX43" s="584"/>
      <c r="CY43" s="585"/>
      <c r="CZ43" s="601">
        <v>0.3</v>
      </c>
      <c r="DA43" s="604"/>
      <c r="DB43" s="604"/>
      <c r="DC43" s="605"/>
      <c r="DD43" s="570">
        <v>59121</v>
      </c>
      <c r="DE43" s="584"/>
      <c r="DF43" s="584"/>
      <c r="DG43" s="584"/>
      <c r="DH43" s="584"/>
      <c r="DI43" s="584"/>
      <c r="DJ43" s="584"/>
      <c r="DK43" s="585"/>
      <c r="DL43" s="640"/>
      <c r="DM43" s="641"/>
      <c r="DN43" s="641"/>
      <c r="DO43" s="641"/>
      <c r="DP43" s="641"/>
      <c r="DQ43" s="641"/>
      <c r="DR43" s="641"/>
      <c r="DS43" s="641"/>
      <c r="DT43" s="641"/>
      <c r="DU43" s="641"/>
      <c r="DV43" s="642"/>
      <c r="DW43" s="643"/>
      <c r="DX43" s="644"/>
      <c r="DY43" s="644"/>
      <c r="DZ43" s="644"/>
      <c r="EA43" s="644"/>
      <c r="EB43" s="644"/>
      <c r="EC43" s="645"/>
    </row>
    <row r="44" spans="2:133" ht="11.25" customHeight="1">
      <c r="B44" s="189" t="s">
        <v>400</v>
      </c>
      <c r="CD44" s="628" t="s">
        <v>362</v>
      </c>
      <c r="CE44" s="629"/>
      <c r="CF44" s="595" t="s">
        <v>427</v>
      </c>
      <c r="CG44" s="596"/>
      <c r="CH44" s="596"/>
      <c r="CI44" s="596"/>
      <c r="CJ44" s="596"/>
      <c r="CK44" s="596"/>
      <c r="CL44" s="596"/>
      <c r="CM44" s="596"/>
      <c r="CN44" s="596"/>
      <c r="CO44" s="596"/>
      <c r="CP44" s="596"/>
      <c r="CQ44" s="597"/>
      <c r="CR44" s="576">
        <v>3154103</v>
      </c>
      <c r="CS44" s="571"/>
      <c r="CT44" s="571"/>
      <c r="CU44" s="571"/>
      <c r="CV44" s="571"/>
      <c r="CW44" s="571"/>
      <c r="CX44" s="571"/>
      <c r="CY44" s="577"/>
      <c r="CZ44" s="601">
        <v>15.9</v>
      </c>
      <c r="DA44" s="602"/>
      <c r="DB44" s="602"/>
      <c r="DC44" s="603"/>
      <c r="DD44" s="570">
        <v>862574</v>
      </c>
      <c r="DE44" s="571"/>
      <c r="DF44" s="571"/>
      <c r="DG44" s="571"/>
      <c r="DH44" s="571"/>
      <c r="DI44" s="571"/>
      <c r="DJ44" s="571"/>
      <c r="DK44" s="577"/>
      <c r="DL44" s="640"/>
      <c r="DM44" s="641"/>
      <c r="DN44" s="641"/>
      <c r="DO44" s="641"/>
      <c r="DP44" s="641"/>
      <c r="DQ44" s="641"/>
      <c r="DR44" s="641"/>
      <c r="DS44" s="641"/>
      <c r="DT44" s="641"/>
      <c r="DU44" s="641"/>
      <c r="DV44" s="642"/>
      <c r="DW44" s="643"/>
      <c r="DX44" s="644"/>
      <c r="DY44" s="644"/>
      <c r="DZ44" s="644"/>
      <c r="EA44" s="644"/>
      <c r="EB44" s="644"/>
      <c r="EC44" s="645"/>
    </row>
    <row r="45" spans="2:133" ht="11.25" customHeight="1">
      <c r="CD45" s="630"/>
      <c r="CE45" s="631"/>
      <c r="CF45" s="595" t="s">
        <v>428</v>
      </c>
      <c r="CG45" s="596"/>
      <c r="CH45" s="596"/>
      <c r="CI45" s="596"/>
      <c r="CJ45" s="596"/>
      <c r="CK45" s="596"/>
      <c r="CL45" s="596"/>
      <c r="CM45" s="596"/>
      <c r="CN45" s="596"/>
      <c r="CO45" s="596"/>
      <c r="CP45" s="596"/>
      <c r="CQ45" s="597"/>
      <c r="CR45" s="576">
        <v>1670513</v>
      </c>
      <c r="CS45" s="584"/>
      <c r="CT45" s="584"/>
      <c r="CU45" s="584"/>
      <c r="CV45" s="584"/>
      <c r="CW45" s="584"/>
      <c r="CX45" s="584"/>
      <c r="CY45" s="585"/>
      <c r="CZ45" s="601">
        <v>8.4</v>
      </c>
      <c r="DA45" s="604"/>
      <c r="DB45" s="604"/>
      <c r="DC45" s="605"/>
      <c r="DD45" s="570">
        <v>63221</v>
      </c>
      <c r="DE45" s="584"/>
      <c r="DF45" s="584"/>
      <c r="DG45" s="584"/>
      <c r="DH45" s="584"/>
      <c r="DI45" s="584"/>
      <c r="DJ45" s="584"/>
      <c r="DK45" s="585"/>
      <c r="DL45" s="640"/>
      <c r="DM45" s="641"/>
      <c r="DN45" s="641"/>
      <c r="DO45" s="641"/>
      <c r="DP45" s="641"/>
      <c r="DQ45" s="641"/>
      <c r="DR45" s="641"/>
      <c r="DS45" s="641"/>
      <c r="DT45" s="641"/>
      <c r="DU45" s="641"/>
      <c r="DV45" s="642"/>
      <c r="DW45" s="643"/>
      <c r="DX45" s="644"/>
      <c r="DY45" s="644"/>
      <c r="DZ45" s="644"/>
      <c r="EA45" s="644"/>
      <c r="EB45" s="644"/>
      <c r="EC45" s="645"/>
    </row>
    <row r="46" spans="2:133" ht="11.25" customHeight="1">
      <c r="CD46" s="630"/>
      <c r="CE46" s="631"/>
      <c r="CF46" s="595" t="s">
        <v>429</v>
      </c>
      <c r="CG46" s="596"/>
      <c r="CH46" s="596"/>
      <c r="CI46" s="596"/>
      <c r="CJ46" s="596"/>
      <c r="CK46" s="596"/>
      <c r="CL46" s="596"/>
      <c r="CM46" s="596"/>
      <c r="CN46" s="596"/>
      <c r="CO46" s="596"/>
      <c r="CP46" s="596"/>
      <c r="CQ46" s="597"/>
      <c r="CR46" s="576">
        <v>1470311</v>
      </c>
      <c r="CS46" s="571"/>
      <c r="CT46" s="571"/>
      <c r="CU46" s="571"/>
      <c r="CV46" s="571"/>
      <c r="CW46" s="571"/>
      <c r="CX46" s="571"/>
      <c r="CY46" s="577"/>
      <c r="CZ46" s="601">
        <v>7.4</v>
      </c>
      <c r="DA46" s="602"/>
      <c r="DB46" s="602"/>
      <c r="DC46" s="603"/>
      <c r="DD46" s="570">
        <v>797288</v>
      </c>
      <c r="DE46" s="571"/>
      <c r="DF46" s="571"/>
      <c r="DG46" s="571"/>
      <c r="DH46" s="571"/>
      <c r="DI46" s="571"/>
      <c r="DJ46" s="571"/>
      <c r="DK46" s="577"/>
      <c r="DL46" s="640"/>
      <c r="DM46" s="641"/>
      <c r="DN46" s="641"/>
      <c r="DO46" s="641"/>
      <c r="DP46" s="641"/>
      <c r="DQ46" s="641"/>
      <c r="DR46" s="641"/>
      <c r="DS46" s="641"/>
      <c r="DT46" s="641"/>
      <c r="DU46" s="641"/>
      <c r="DV46" s="642"/>
      <c r="DW46" s="643"/>
      <c r="DX46" s="644"/>
      <c r="DY46" s="644"/>
      <c r="DZ46" s="644"/>
      <c r="EA46" s="644"/>
      <c r="EB46" s="644"/>
      <c r="EC46" s="645"/>
    </row>
    <row r="47" spans="2:133" ht="11.25" customHeight="1">
      <c r="CD47" s="630"/>
      <c r="CE47" s="631"/>
      <c r="CF47" s="595" t="s">
        <v>430</v>
      </c>
      <c r="CG47" s="596"/>
      <c r="CH47" s="596"/>
      <c r="CI47" s="596"/>
      <c r="CJ47" s="596"/>
      <c r="CK47" s="596"/>
      <c r="CL47" s="596"/>
      <c r="CM47" s="596"/>
      <c r="CN47" s="596"/>
      <c r="CO47" s="596"/>
      <c r="CP47" s="596"/>
      <c r="CQ47" s="597"/>
      <c r="CR47" s="576">
        <v>25304</v>
      </c>
      <c r="CS47" s="584"/>
      <c r="CT47" s="584"/>
      <c r="CU47" s="584"/>
      <c r="CV47" s="584"/>
      <c r="CW47" s="584"/>
      <c r="CX47" s="584"/>
      <c r="CY47" s="585"/>
      <c r="CZ47" s="601">
        <v>0.1</v>
      </c>
      <c r="DA47" s="604"/>
      <c r="DB47" s="604"/>
      <c r="DC47" s="605"/>
      <c r="DD47" s="570">
        <v>10801</v>
      </c>
      <c r="DE47" s="584"/>
      <c r="DF47" s="584"/>
      <c r="DG47" s="584"/>
      <c r="DH47" s="584"/>
      <c r="DI47" s="584"/>
      <c r="DJ47" s="584"/>
      <c r="DK47" s="585"/>
      <c r="DL47" s="640"/>
      <c r="DM47" s="641"/>
      <c r="DN47" s="641"/>
      <c r="DO47" s="641"/>
      <c r="DP47" s="641"/>
      <c r="DQ47" s="641"/>
      <c r="DR47" s="641"/>
      <c r="DS47" s="641"/>
      <c r="DT47" s="641"/>
      <c r="DU47" s="641"/>
      <c r="DV47" s="642"/>
      <c r="DW47" s="643"/>
      <c r="DX47" s="644"/>
      <c r="DY47" s="644"/>
      <c r="DZ47" s="644"/>
      <c r="EA47" s="644"/>
      <c r="EB47" s="644"/>
      <c r="EC47" s="645"/>
    </row>
    <row r="48" spans="2:133">
      <c r="CD48" s="632"/>
      <c r="CE48" s="633"/>
      <c r="CF48" s="595" t="s">
        <v>431</v>
      </c>
      <c r="CG48" s="596"/>
      <c r="CH48" s="596"/>
      <c r="CI48" s="596"/>
      <c r="CJ48" s="596"/>
      <c r="CK48" s="596"/>
      <c r="CL48" s="596"/>
      <c r="CM48" s="596"/>
      <c r="CN48" s="596"/>
      <c r="CO48" s="596"/>
      <c r="CP48" s="596"/>
      <c r="CQ48" s="597"/>
      <c r="CR48" s="576" t="s">
        <v>432</v>
      </c>
      <c r="CS48" s="571"/>
      <c r="CT48" s="571"/>
      <c r="CU48" s="571"/>
      <c r="CV48" s="571"/>
      <c r="CW48" s="571"/>
      <c r="CX48" s="571"/>
      <c r="CY48" s="577"/>
      <c r="CZ48" s="601" t="s">
        <v>432</v>
      </c>
      <c r="DA48" s="602"/>
      <c r="DB48" s="602"/>
      <c r="DC48" s="603"/>
      <c r="DD48" s="570" t="s">
        <v>432</v>
      </c>
      <c r="DE48" s="571"/>
      <c r="DF48" s="571"/>
      <c r="DG48" s="571"/>
      <c r="DH48" s="571"/>
      <c r="DI48" s="571"/>
      <c r="DJ48" s="571"/>
      <c r="DK48" s="577"/>
      <c r="DL48" s="640"/>
      <c r="DM48" s="641"/>
      <c r="DN48" s="641"/>
      <c r="DO48" s="641"/>
      <c r="DP48" s="641"/>
      <c r="DQ48" s="641"/>
      <c r="DR48" s="641"/>
      <c r="DS48" s="641"/>
      <c r="DT48" s="641"/>
      <c r="DU48" s="641"/>
      <c r="DV48" s="642"/>
      <c r="DW48" s="643"/>
      <c r="DX48" s="644"/>
      <c r="DY48" s="644"/>
      <c r="DZ48" s="644"/>
      <c r="EA48" s="644"/>
      <c r="EB48" s="644"/>
      <c r="EC48" s="645"/>
    </row>
    <row r="49" spans="82:133" ht="11.25" customHeight="1">
      <c r="CD49" s="586" t="s">
        <v>433</v>
      </c>
      <c r="CE49" s="587"/>
      <c r="CF49" s="587"/>
      <c r="CG49" s="587"/>
      <c r="CH49" s="587"/>
      <c r="CI49" s="587"/>
      <c r="CJ49" s="587"/>
      <c r="CK49" s="587"/>
      <c r="CL49" s="587"/>
      <c r="CM49" s="587"/>
      <c r="CN49" s="587"/>
      <c r="CO49" s="587"/>
      <c r="CP49" s="587"/>
      <c r="CQ49" s="588"/>
      <c r="CR49" s="618">
        <v>19892116</v>
      </c>
      <c r="CS49" s="619"/>
      <c r="CT49" s="619"/>
      <c r="CU49" s="619"/>
      <c r="CV49" s="619"/>
      <c r="CW49" s="619"/>
      <c r="CX49" s="619"/>
      <c r="CY49" s="620"/>
      <c r="CZ49" s="621">
        <v>100</v>
      </c>
      <c r="DA49" s="622"/>
      <c r="DB49" s="622"/>
      <c r="DC49" s="623"/>
      <c r="DD49" s="624">
        <v>13263090</v>
      </c>
      <c r="DE49" s="619"/>
      <c r="DF49" s="619"/>
      <c r="DG49" s="619"/>
      <c r="DH49" s="619"/>
      <c r="DI49" s="619"/>
      <c r="DJ49" s="619"/>
      <c r="DK49" s="620"/>
      <c r="DL49" s="637"/>
      <c r="DM49" s="638"/>
      <c r="DN49" s="638"/>
      <c r="DO49" s="638"/>
      <c r="DP49" s="638"/>
      <c r="DQ49" s="638"/>
      <c r="DR49" s="638"/>
      <c r="DS49" s="638"/>
      <c r="DT49" s="638"/>
      <c r="DU49" s="638"/>
      <c r="DV49" s="639"/>
      <c r="DW49" s="646"/>
      <c r="DX49" s="647"/>
      <c r="DY49" s="647"/>
      <c r="DZ49" s="647"/>
      <c r="EA49" s="647"/>
      <c r="EB49" s="647"/>
      <c r="EC49" s="648"/>
    </row>
    <row r="50" spans="82:133" hidden="1"/>
    <row r="51" spans="82:133" hidden="1"/>
  </sheetData>
  <sheetProtection password="AD67" sheet="1" objects="1" scenarios="1"/>
  <mergeCells count="572">
    <mergeCell ref="CR7:CY7"/>
    <mergeCell ref="CD7:CQ7"/>
    <mergeCell ref="AL6:AO6"/>
    <mergeCell ref="BO4:BR4"/>
    <mergeCell ref="BS4:CB4"/>
    <mergeCell ref="CD5:CQ5"/>
    <mergeCell ref="CD4:EC4"/>
    <mergeCell ref="CZ5:DC5"/>
    <mergeCell ref="CZ6:DC6"/>
    <mergeCell ref="DD5:DP5"/>
    <mergeCell ref="AP6:BF6"/>
    <mergeCell ref="AP7:BF7"/>
    <mergeCell ref="DH1:DN1"/>
    <mergeCell ref="DP1:EC1"/>
    <mergeCell ref="DQ5:EC5"/>
    <mergeCell ref="CD3:EC3"/>
    <mergeCell ref="CR5:CY5"/>
    <mergeCell ref="BG6:BN6"/>
    <mergeCell ref="BS6:CB6"/>
    <mergeCell ref="BO6:BR6"/>
    <mergeCell ref="BS5:CB5"/>
    <mergeCell ref="CD6:CQ6"/>
    <mergeCell ref="B3:AO3"/>
    <mergeCell ref="AP3:CB3"/>
    <mergeCell ref="R5:Y5"/>
    <mergeCell ref="Z5:AC5"/>
    <mergeCell ref="AD5:AK5"/>
    <mergeCell ref="AL5:AO5"/>
    <mergeCell ref="B4:Q4"/>
    <mergeCell ref="CZ7:DC7"/>
    <mergeCell ref="DQ8:EC8"/>
    <mergeCell ref="DD6:DP6"/>
    <mergeCell ref="R7:Y7"/>
    <mergeCell ref="Z7:AC7"/>
    <mergeCell ref="AD7:AK7"/>
    <mergeCell ref="AL7:AO7"/>
    <mergeCell ref="R4:Y4"/>
    <mergeCell ref="Z4:AC4"/>
    <mergeCell ref="AD4:AK4"/>
    <mergeCell ref="AL4:AO4"/>
    <mergeCell ref="BO5:BR5"/>
    <mergeCell ref="BG5:BN5"/>
    <mergeCell ref="AP4:BF4"/>
    <mergeCell ref="BG4:BN4"/>
    <mergeCell ref="AP5:BF5"/>
    <mergeCell ref="R6:Y6"/>
    <mergeCell ref="DQ9:EC9"/>
    <mergeCell ref="DD9:DP9"/>
    <mergeCell ref="DQ6:EC6"/>
    <mergeCell ref="DD8:DP8"/>
    <mergeCell ref="DQ7:EC7"/>
    <mergeCell ref="DD7:DP7"/>
    <mergeCell ref="R9:Y9"/>
    <mergeCell ref="R8:Y8"/>
    <mergeCell ref="Z8:AC8"/>
    <mergeCell ref="AD8:AK8"/>
    <mergeCell ref="CZ8:DC8"/>
    <mergeCell ref="CZ9:DC9"/>
    <mergeCell ref="AL8:AO8"/>
    <mergeCell ref="BS8:CB8"/>
    <mergeCell ref="Z9:AC9"/>
    <mergeCell ref="CR8:CY8"/>
    <mergeCell ref="CR9:CY9"/>
    <mergeCell ref="AD9:AK9"/>
    <mergeCell ref="AL9:AO9"/>
    <mergeCell ref="AP9:BF9"/>
    <mergeCell ref="CD8:CQ8"/>
    <mergeCell ref="CR6:CY6"/>
    <mergeCell ref="Z6:AC6"/>
    <mergeCell ref="AD6:AK6"/>
    <mergeCell ref="BG10:BN10"/>
    <mergeCell ref="BO10:BR10"/>
    <mergeCell ref="CD9:CQ9"/>
    <mergeCell ref="BG8:BN8"/>
    <mergeCell ref="BO9:BR9"/>
    <mergeCell ref="BO8:BR8"/>
    <mergeCell ref="BS9:CB9"/>
    <mergeCell ref="BG9:BN9"/>
    <mergeCell ref="BS7:CB7"/>
    <mergeCell ref="BG7:BN7"/>
    <mergeCell ref="BO7:BR7"/>
    <mergeCell ref="R11:Y11"/>
    <mergeCell ref="R12:Y12"/>
    <mergeCell ref="Z12:AC12"/>
    <mergeCell ref="AD12:AK12"/>
    <mergeCell ref="DQ10:EC10"/>
    <mergeCell ref="Z11:AC11"/>
    <mergeCell ref="AD11:AK11"/>
    <mergeCell ref="AL11:AO11"/>
    <mergeCell ref="BG11:BN11"/>
    <mergeCell ref="BO11:BR11"/>
    <mergeCell ref="CR11:CY11"/>
    <mergeCell ref="BS11:CB11"/>
    <mergeCell ref="DD11:DP11"/>
    <mergeCell ref="DQ11:EC11"/>
    <mergeCell ref="DD10:DP10"/>
    <mergeCell ref="CD10:CQ10"/>
    <mergeCell ref="R10:Y10"/>
    <mergeCell ref="Z10:AC10"/>
    <mergeCell ref="AD10:AK10"/>
    <mergeCell ref="AL10:AO10"/>
    <mergeCell ref="BS10:CB10"/>
    <mergeCell ref="CZ10:DC10"/>
    <mergeCell ref="CR10:CY10"/>
    <mergeCell ref="AP10:BF10"/>
    <mergeCell ref="R13:Y13"/>
    <mergeCell ref="CZ14:DC14"/>
    <mergeCell ref="CZ12:DC12"/>
    <mergeCell ref="CZ13:DC13"/>
    <mergeCell ref="DD12:DP12"/>
    <mergeCell ref="R14:Y14"/>
    <mergeCell ref="Z14:AC14"/>
    <mergeCell ref="CZ11:DC11"/>
    <mergeCell ref="BO13:BR13"/>
    <mergeCell ref="Z13:AC13"/>
    <mergeCell ref="AD13:AK13"/>
    <mergeCell ref="AL13:AO13"/>
    <mergeCell ref="BG13:BN13"/>
    <mergeCell ref="BG12:BN12"/>
    <mergeCell ref="CR13:CY13"/>
    <mergeCell ref="AL12:AO12"/>
    <mergeCell ref="BS13:CB13"/>
    <mergeCell ref="BO12:BR12"/>
    <mergeCell ref="CD11:CQ11"/>
    <mergeCell ref="CD12:CQ12"/>
    <mergeCell ref="AP11:BF11"/>
    <mergeCell ref="AP12:BF12"/>
    <mergeCell ref="AP13:BF13"/>
    <mergeCell ref="CD13:CQ13"/>
    <mergeCell ref="AP14:BF14"/>
    <mergeCell ref="AP15:BF15"/>
    <mergeCell ref="AD14:AK14"/>
    <mergeCell ref="AL14:AO14"/>
    <mergeCell ref="Z15:AC15"/>
    <mergeCell ref="DQ14:EC14"/>
    <mergeCell ref="BS12:CB12"/>
    <mergeCell ref="CR12:CY12"/>
    <mergeCell ref="DD15:DP15"/>
    <mergeCell ref="CR15:CY15"/>
    <mergeCell ref="BS15:CB15"/>
    <mergeCell ref="DD14:DP14"/>
    <mergeCell ref="DD13:DP13"/>
    <mergeCell ref="BG15:BN15"/>
    <mergeCell ref="BO15:BR15"/>
    <mergeCell ref="DQ15:EC15"/>
    <mergeCell ref="DQ13:EC13"/>
    <mergeCell ref="BS14:CB14"/>
    <mergeCell ref="CR14:CY14"/>
    <mergeCell ref="BG14:BN14"/>
    <mergeCell ref="BO14:BR14"/>
    <mergeCell ref="CD14:CQ14"/>
    <mergeCell ref="DQ12:EC12"/>
    <mergeCell ref="Z16:AC16"/>
    <mergeCell ref="AD16:AK16"/>
    <mergeCell ref="AL16:AO16"/>
    <mergeCell ref="CZ15:DC15"/>
    <mergeCell ref="R17:Y17"/>
    <mergeCell ref="Z17:AC17"/>
    <mergeCell ref="R16:Y16"/>
    <mergeCell ref="AD17:AK17"/>
    <mergeCell ref="AL17:AO17"/>
    <mergeCell ref="BG17:BN17"/>
    <mergeCell ref="CZ17:DC17"/>
    <mergeCell ref="CR17:CY17"/>
    <mergeCell ref="BS17:CB17"/>
    <mergeCell ref="BG16:BN16"/>
    <mergeCell ref="BO16:BR16"/>
    <mergeCell ref="BS16:CB16"/>
    <mergeCell ref="BO17:BR17"/>
    <mergeCell ref="R15:Y15"/>
    <mergeCell ref="CD15:CQ15"/>
    <mergeCell ref="AL15:AO15"/>
    <mergeCell ref="AD15:AK15"/>
    <mergeCell ref="CZ18:DC18"/>
    <mergeCell ref="DD18:DP18"/>
    <mergeCell ref="DQ18:EC18"/>
    <mergeCell ref="CZ19:DC19"/>
    <mergeCell ref="DD19:DP19"/>
    <mergeCell ref="DQ16:EC16"/>
    <mergeCell ref="BG18:BN18"/>
    <mergeCell ref="AL18:AO18"/>
    <mergeCell ref="CR18:CY18"/>
    <mergeCell ref="CR19:CY19"/>
    <mergeCell ref="CD18:CQ18"/>
    <mergeCell ref="CD19:CQ19"/>
    <mergeCell ref="BO18:BR18"/>
    <mergeCell ref="BS18:CB18"/>
    <mergeCell ref="BO19:BR19"/>
    <mergeCell ref="BS19:CB19"/>
    <mergeCell ref="CD16:CQ16"/>
    <mergeCell ref="CD17:CQ17"/>
    <mergeCell ref="CR16:CY16"/>
    <mergeCell ref="CZ16:DC16"/>
    <mergeCell ref="DQ17:EC17"/>
    <mergeCell ref="DD17:DP17"/>
    <mergeCell ref="DD16:DP16"/>
    <mergeCell ref="BG21:BN21"/>
    <mergeCell ref="BO21:BR21"/>
    <mergeCell ref="R20:Y20"/>
    <mergeCell ref="Z20:AC20"/>
    <mergeCell ref="AD20:AK20"/>
    <mergeCell ref="AL20:AO20"/>
    <mergeCell ref="DD23:DK23"/>
    <mergeCell ref="CD23:CQ23"/>
    <mergeCell ref="R21:Y21"/>
    <mergeCell ref="Z21:AC21"/>
    <mergeCell ref="AD21:AK21"/>
    <mergeCell ref="AL21:AO21"/>
    <mergeCell ref="BO22:BR22"/>
    <mergeCell ref="BS22:CB22"/>
    <mergeCell ref="BS21:CB21"/>
    <mergeCell ref="BG22:BN22"/>
    <mergeCell ref="BS23:CB23"/>
    <mergeCell ref="AD23:AK23"/>
    <mergeCell ref="AL23:AO23"/>
    <mergeCell ref="BG23:BN23"/>
    <mergeCell ref="BO23:BR23"/>
    <mergeCell ref="AP23:BF23"/>
    <mergeCell ref="R22:Y22"/>
    <mergeCell ref="Z22:AC22"/>
    <mergeCell ref="CZ21:DC21"/>
    <mergeCell ref="DD21:DP21"/>
    <mergeCell ref="DL23:DV23"/>
    <mergeCell ref="CR21:CY21"/>
    <mergeCell ref="DQ21:EC21"/>
    <mergeCell ref="DW23:EC23"/>
    <mergeCell ref="CD22:EC22"/>
    <mergeCell ref="CD21:CQ21"/>
    <mergeCell ref="CZ23:DC23"/>
    <mergeCell ref="CR23:CY23"/>
    <mergeCell ref="DL24:DV24"/>
    <mergeCell ref="CD24:CQ24"/>
    <mergeCell ref="CR25:CY25"/>
    <mergeCell ref="DW24:EC24"/>
    <mergeCell ref="CZ24:DC24"/>
    <mergeCell ref="DD24:DK24"/>
    <mergeCell ref="DW25:EC25"/>
    <mergeCell ref="CZ25:DC25"/>
    <mergeCell ref="DL25:DV25"/>
    <mergeCell ref="DD25:DK25"/>
    <mergeCell ref="AD22:AK22"/>
    <mergeCell ref="AL22:AO22"/>
    <mergeCell ref="BG24:BN24"/>
    <mergeCell ref="BO24:BR24"/>
    <mergeCell ref="R23:Y23"/>
    <mergeCell ref="Z23:AC23"/>
    <mergeCell ref="AP25:BF25"/>
    <mergeCell ref="BS24:CB24"/>
    <mergeCell ref="CR24:CY24"/>
    <mergeCell ref="R24:Y24"/>
    <mergeCell ref="Z24:AC24"/>
    <mergeCell ref="AD24:AK24"/>
    <mergeCell ref="AL24:AO24"/>
    <mergeCell ref="R25:Y25"/>
    <mergeCell ref="DW27:EC27"/>
    <mergeCell ref="CZ27:DC27"/>
    <mergeCell ref="DD27:DK27"/>
    <mergeCell ref="DL27:DV27"/>
    <mergeCell ref="Z25:AC25"/>
    <mergeCell ref="DL26:DV26"/>
    <mergeCell ref="DW26:EC26"/>
    <mergeCell ref="CZ26:DC26"/>
    <mergeCell ref="DD26:DK26"/>
    <mergeCell ref="CR26:CY26"/>
    <mergeCell ref="AL26:AO26"/>
    <mergeCell ref="BS25:CB25"/>
    <mergeCell ref="AP26:BF26"/>
    <mergeCell ref="CD27:CQ27"/>
    <mergeCell ref="BS26:CB26"/>
    <mergeCell ref="BG26:BN26"/>
    <mergeCell ref="BO26:BR26"/>
    <mergeCell ref="CD25:CQ25"/>
    <mergeCell ref="CD26:CQ26"/>
    <mergeCell ref="BG27:BN27"/>
    <mergeCell ref="BO27:BR27"/>
    <mergeCell ref="BG25:BN25"/>
    <mergeCell ref="BO25:BR25"/>
    <mergeCell ref="AD28:AK28"/>
    <mergeCell ref="AL28:AO28"/>
    <mergeCell ref="CR27:CY27"/>
    <mergeCell ref="BS27:CB27"/>
    <mergeCell ref="AP27:BF27"/>
    <mergeCell ref="Z26:AC26"/>
    <mergeCell ref="AD26:AK26"/>
    <mergeCell ref="AD25:AK25"/>
    <mergeCell ref="R26:Y26"/>
    <mergeCell ref="AL25:AO25"/>
    <mergeCell ref="R27:Y27"/>
    <mergeCell ref="Z27:AC27"/>
    <mergeCell ref="AD27:AK27"/>
    <mergeCell ref="DW28:EC28"/>
    <mergeCell ref="AP28:BF28"/>
    <mergeCell ref="CR28:CY28"/>
    <mergeCell ref="BG28:BN28"/>
    <mergeCell ref="BO28:BR28"/>
    <mergeCell ref="CD28:CQ28"/>
    <mergeCell ref="DD28:DK28"/>
    <mergeCell ref="CZ28:DC28"/>
    <mergeCell ref="BS28:CB28"/>
    <mergeCell ref="DL28:DV28"/>
    <mergeCell ref="BG29:BQ29"/>
    <mergeCell ref="BX30:CB30"/>
    <mergeCell ref="AP30:AS32"/>
    <mergeCell ref="BG32:BL32"/>
    <mergeCell ref="BX32:CB32"/>
    <mergeCell ref="AX30:BF30"/>
    <mergeCell ref="BR29:CB29"/>
    <mergeCell ref="BM30:BQ30"/>
    <mergeCell ref="CR31:CY31"/>
    <mergeCell ref="CF31:CQ31"/>
    <mergeCell ref="BR30:BW30"/>
    <mergeCell ref="CF30:CQ30"/>
    <mergeCell ref="BR31:BW31"/>
    <mergeCell ref="BX31:CB31"/>
    <mergeCell ref="BG31:BL31"/>
    <mergeCell ref="BM31:BQ31"/>
    <mergeCell ref="CF32:CQ32"/>
    <mergeCell ref="DW34:EC34"/>
    <mergeCell ref="DD33:DK33"/>
    <mergeCell ref="DL33:DV33"/>
    <mergeCell ref="DW33:EC33"/>
    <mergeCell ref="DD34:DK34"/>
    <mergeCell ref="CZ34:DC34"/>
    <mergeCell ref="R29:Y29"/>
    <mergeCell ref="Z29:AC29"/>
    <mergeCell ref="AD29:AK29"/>
    <mergeCell ref="AL29:AO29"/>
    <mergeCell ref="BR32:BW32"/>
    <mergeCell ref="CZ33:DC33"/>
    <mergeCell ref="R30:Y30"/>
    <mergeCell ref="BG30:BL30"/>
    <mergeCell ref="CZ32:DC32"/>
    <mergeCell ref="AL30:AO30"/>
    <mergeCell ref="AT30:AT32"/>
    <mergeCell ref="BM32:BQ32"/>
    <mergeCell ref="CR34:CY34"/>
    <mergeCell ref="DW29:EC29"/>
    <mergeCell ref="DW30:EC30"/>
    <mergeCell ref="DD32:DK32"/>
    <mergeCell ref="DL32:DV32"/>
    <mergeCell ref="DW31:EC31"/>
    <mergeCell ref="R35:Y35"/>
    <mergeCell ref="Z35:AC35"/>
    <mergeCell ref="AD35:AK35"/>
    <mergeCell ref="AX31:BF31"/>
    <mergeCell ref="AX32:BF32"/>
    <mergeCell ref="R31:Y31"/>
    <mergeCell ref="Z31:AC31"/>
    <mergeCell ref="AD31:AK31"/>
    <mergeCell ref="Z30:AC30"/>
    <mergeCell ref="AD30:AK30"/>
    <mergeCell ref="R32:Y32"/>
    <mergeCell ref="Z32:AC32"/>
    <mergeCell ref="AD32:AK32"/>
    <mergeCell ref="AL32:AO32"/>
    <mergeCell ref="AL31:AO31"/>
    <mergeCell ref="AQ34:BF34"/>
    <mergeCell ref="CD34:CQ34"/>
    <mergeCell ref="R33:Y33"/>
    <mergeCell ref="Z33:AC33"/>
    <mergeCell ref="AD33:AK33"/>
    <mergeCell ref="AL33:AO33"/>
    <mergeCell ref="R34:Y34"/>
    <mergeCell ref="AL34:AO34"/>
    <mergeCell ref="Z34:AC34"/>
    <mergeCell ref="AD34:AK34"/>
    <mergeCell ref="BG34:CB34"/>
    <mergeCell ref="R36:Y36"/>
    <mergeCell ref="Z36:AC36"/>
    <mergeCell ref="AD36:AK36"/>
    <mergeCell ref="CZ35:DC35"/>
    <mergeCell ref="BV35:CB35"/>
    <mergeCell ref="DW38:EC38"/>
    <mergeCell ref="CR37:CY37"/>
    <mergeCell ref="CZ37:DC37"/>
    <mergeCell ref="DD37:DK37"/>
    <mergeCell ref="DL37:DV37"/>
    <mergeCell ref="DD38:DK38"/>
    <mergeCell ref="CZ38:DC38"/>
    <mergeCell ref="DW37:EC37"/>
    <mergeCell ref="DL38:DV38"/>
    <mergeCell ref="CR38:CY38"/>
    <mergeCell ref="DW36:EC36"/>
    <mergeCell ref="DL36:DV36"/>
    <mergeCell ref="CZ36:DC36"/>
    <mergeCell ref="DD36:DK36"/>
    <mergeCell ref="DD35:DK35"/>
    <mergeCell ref="DL35:DV35"/>
    <mergeCell ref="DW35:EC35"/>
    <mergeCell ref="CD36:CQ36"/>
    <mergeCell ref="CR36:CY36"/>
    <mergeCell ref="DW42:EC42"/>
    <mergeCell ref="DL42:DV42"/>
    <mergeCell ref="DD41:DK41"/>
    <mergeCell ref="BM41:BU41"/>
    <mergeCell ref="AZ41:BF41"/>
    <mergeCell ref="BV41:CB41"/>
    <mergeCell ref="AL36:AO36"/>
    <mergeCell ref="AL35:AO35"/>
    <mergeCell ref="CR39:CY39"/>
    <mergeCell ref="BV36:CB36"/>
    <mergeCell ref="CD37:CQ37"/>
    <mergeCell ref="CD38:CQ38"/>
    <mergeCell ref="BG35:BU35"/>
    <mergeCell ref="BG36:BU36"/>
    <mergeCell ref="AZ36:BF36"/>
    <mergeCell ref="AZ38:BF38"/>
    <mergeCell ref="BG38:BU38"/>
    <mergeCell ref="BG37:BU37"/>
    <mergeCell ref="AZ35:BF35"/>
    <mergeCell ref="BV37:CB37"/>
    <mergeCell ref="AZ37:BF37"/>
    <mergeCell ref="BV38:CB38"/>
    <mergeCell ref="CD39:CQ39"/>
    <mergeCell ref="CD35:CQ35"/>
    <mergeCell ref="BM40:BU40"/>
    <mergeCell ref="CZ41:DC41"/>
    <mergeCell ref="AZ40:BF40"/>
    <mergeCell ref="BV40:CB40"/>
    <mergeCell ref="DW40:EC40"/>
    <mergeCell ref="DL39:DV39"/>
    <mergeCell ref="DW39:EC39"/>
    <mergeCell ref="CR40:CY40"/>
    <mergeCell ref="DL40:DV40"/>
    <mergeCell ref="CD40:CQ40"/>
    <mergeCell ref="DW41:EC41"/>
    <mergeCell ref="DL41:DV41"/>
    <mergeCell ref="BG39:BK41"/>
    <mergeCell ref="AZ39:BF39"/>
    <mergeCell ref="BV39:CB39"/>
    <mergeCell ref="CR41:CY41"/>
    <mergeCell ref="BM39:BU39"/>
    <mergeCell ref="DL49:DV49"/>
    <mergeCell ref="CZ48:DC48"/>
    <mergeCell ref="CZ46:DC46"/>
    <mergeCell ref="DD45:DK45"/>
    <mergeCell ref="DL43:DV43"/>
    <mergeCell ref="CZ45:DC45"/>
    <mergeCell ref="DW43:EC43"/>
    <mergeCell ref="DW46:EC46"/>
    <mergeCell ref="DD46:DK46"/>
    <mergeCell ref="DL44:DV44"/>
    <mergeCell ref="DW44:EC44"/>
    <mergeCell ref="DL46:DV46"/>
    <mergeCell ref="DW45:EC45"/>
    <mergeCell ref="DL45:DV45"/>
    <mergeCell ref="DW49:EC49"/>
    <mergeCell ref="DW48:EC48"/>
    <mergeCell ref="DL48:DV48"/>
    <mergeCell ref="DW47:EC47"/>
    <mergeCell ref="DL47:DV47"/>
    <mergeCell ref="CZ43:DC43"/>
    <mergeCell ref="DD43:DK43"/>
    <mergeCell ref="B5:Q5"/>
    <mergeCell ref="B6:Q6"/>
    <mergeCell ref="B7:Q7"/>
    <mergeCell ref="B8:Q8"/>
    <mergeCell ref="B9:Q9"/>
    <mergeCell ref="B10:Q10"/>
    <mergeCell ref="B11:Q11"/>
    <mergeCell ref="B12:Q12"/>
    <mergeCell ref="B14:Q14"/>
    <mergeCell ref="AP8:BF8"/>
    <mergeCell ref="AP22:BF22"/>
    <mergeCell ref="CR49:CY49"/>
    <mergeCell ref="CZ49:DC49"/>
    <mergeCell ref="DD49:DK49"/>
    <mergeCell ref="CZ47:DC47"/>
    <mergeCell ref="B27:Q27"/>
    <mergeCell ref="B15:Q15"/>
    <mergeCell ref="B17:Q17"/>
    <mergeCell ref="B16:Q16"/>
    <mergeCell ref="B19:Q19"/>
    <mergeCell ref="B26:Q26"/>
    <mergeCell ref="B33:Q33"/>
    <mergeCell ref="B36:Q36"/>
    <mergeCell ref="B34:Q34"/>
    <mergeCell ref="B35:Q35"/>
    <mergeCell ref="B28:Q28"/>
    <mergeCell ref="CD44:CE48"/>
    <mergeCell ref="CR44:CY44"/>
    <mergeCell ref="CZ44:DC44"/>
    <mergeCell ref="DD44:DK44"/>
    <mergeCell ref="CR45:CY45"/>
    <mergeCell ref="B31:Q31"/>
    <mergeCell ref="B32:Q32"/>
    <mergeCell ref="B25:Q25"/>
    <mergeCell ref="B29:Q29"/>
    <mergeCell ref="B30:Q30"/>
    <mergeCell ref="B13:Q13"/>
    <mergeCell ref="AP24:BF24"/>
    <mergeCell ref="AP16:BF16"/>
    <mergeCell ref="AP17:BF17"/>
    <mergeCell ref="AP18:BF18"/>
    <mergeCell ref="AP19:BF19"/>
    <mergeCell ref="AP20:BF20"/>
    <mergeCell ref="AP21:BF21"/>
    <mergeCell ref="B18:Q18"/>
    <mergeCell ref="R18:Y18"/>
    <mergeCell ref="Z18:AC18"/>
    <mergeCell ref="AD18:AK18"/>
    <mergeCell ref="B20:Q20"/>
    <mergeCell ref="B21:Q21"/>
    <mergeCell ref="B22:Q22"/>
    <mergeCell ref="B23:Q23"/>
    <mergeCell ref="B24:Q24"/>
    <mergeCell ref="AP29:BF29"/>
    <mergeCell ref="AL27:AO27"/>
    <mergeCell ref="R28:Y28"/>
    <mergeCell ref="Z28:AC28"/>
    <mergeCell ref="CR43:CY43"/>
    <mergeCell ref="CZ42:DC42"/>
    <mergeCell ref="CR29:CY29"/>
    <mergeCell ref="CZ29:DC29"/>
    <mergeCell ref="CD29:CE32"/>
    <mergeCell ref="CF29:CQ29"/>
    <mergeCell ref="CR30:CY30"/>
    <mergeCell ref="CZ30:DC30"/>
    <mergeCell ref="DL30:DV30"/>
    <mergeCell ref="CR42:CY42"/>
    <mergeCell ref="CZ40:DC40"/>
    <mergeCell ref="DD40:DK40"/>
    <mergeCell ref="CZ39:DC39"/>
    <mergeCell ref="DD39:DK39"/>
    <mergeCell ref="CR32:CY32"/>
    <mergeCell ref="DL34:DV34"/>
    <mergeCell ref="CZ31:DC31"/>
    <mergeCell ref="DL31:DV31"/>
    <mergeCell ref="DD31:DK31"/>
    <mergeCell ref="DD30:DK30"/>
    <mergeCell ref="CR33:CY33"/>
    <mergeCell ref="DD42:DK42"/>
    <mergeCell ref="CR35:CY35"/>
    <mergeCell ref="CD33:CQ33"/>
    <mergeCell ref="DW32:EC32"/>
    <mergeCell ref="DD29:DK29"/>
    <mergeCell ref="DL29:DV29"/>
    <mergeCell ref="CD49:CQ49"/>
    <mergeCell ref="AQ35:AY35"/>
    <mergeCell ref="AQ36:AY36"/>
    <mergeCell ref="AQ37:AY37"/>
    <mergeCell ref="AQ38:AY38"/>
    <mergeCell ref="AQ39:AY39"/>
    <mergeCell ref="AQ40:AY40"/>
    <mergeCell ref="CF48:CQ48"/>
    <mergeCell ref="CD41:CQ41"/>
    <mergeCell ref="CD42:CQ42"/>
    <mergeCell ref="AQ41:AY41"/>
    <mergeCell ref="CD43:CQ43"/>
    <mergeCell ref="CF44:CQ44"/>
    <mergeCell ref="DD47:DK47"/>
    <mergeCell ref="DD48:DK48"/>
    <mergeCell ref="CR48:CY48"/>
    <mergeCell ref="CR46:CY46"/>
    <mergeCell ref="CR47:CY47"/>
    <mergeCell ref="CF45:CQ45"/>
    <mergeCell ref="CF46:CQ46"/>
    <mergeCell ref="CF47:CQ47"/>
    <mergeCell ref="BO20:BR20"/>
    <mergeCell ref="BS20:CB20"/>
    <mergeCell ref="AL19:AO19"/>
    <mergeCell ref="BG19:BN19"/>
    <mergeCell ref="R19:Y19"/>
    <mergeCell ref="Z19:AC19"/>
    <mergeCell ref="AD19:AK19"/>
    <mergeCell ref="DQ20:EC20"/>
    <mergeCell ref="CD20:CQ20"/>
    <mergeCell ref="CR20:CY20"/>
    <mergeCell ref="CZ20:DC20"/>
    <mergeCell ref="DD20:DP20"/>
    <mergeCell ref="BG20:BN20"/>
    <mergeCell ref="DQ19:EC19"/>
  </mergeCells>
  <phoneticPr fontId="34"/>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zoomScale="70" zoomScaleNormal="70" zoomScaleSheetLayoutView="70" workbookViewId="0"/>
  </sheetViews>
  <sheetFormatPr defaultColWidth="0" defaultRowHeight="13.5" zeroHeight="1"/>
  <cols>
    <col min="1" max="130" width="2.75" style="237" customWidth="1"/>
    <col min="131" max="131" width="1.625" style="237" customWidth="1"/>
    <col min="132" max="16384" width="9" style="237" hidden="1"/>
  </cols>
  <sheetData>
    <row r="1" spans="1:131" s="195" customFormat="1" ht="11.25" customHeight="1" thickBot="1">
      <c r="A1" s="190"/>
      <c r="B1" s="190"/>
      <c r="C1" s="190"/>
      <c r="D1" s="190"/>
      <c r="E1" s="190"/>
      <c r="F1" s="190"/>
      <c r="G1" s="190"/>
      <c r="H1" s="190"/>
      <c r="I1" s="190"/>
      <c r="J1" s="190"/>
      <c r="K1" s="190"/>
      <c r="L1" s="190"/>
      <c r="M1" s="190"/>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191"/>
      <c r="DI1" s="191"/>
      <c r="DJ1" s="191"/>
      <c r="DK1" s="191"/>
      <c r="DL1" s="191"/>
      <c r="DM1" s="191"/>
      <c r="DN1" s="191"/>
      <c r="DO1" s="191"/>
      <c r="DP1" s="192"/>
      <c r="DQ1" s="193"/>
      <c r="DR1" s="193"/>
      <c r="DS1" s="193"/>
      <c r="DT1" s="193"/>
      <c r="DU1" s="193"/>
      <c r="DV1" s="193"/>
      <c r="DW1" s="193"/>
      <c r="DX1" s="193"/>
      <c r="DY1" s="193"/>
      <c r="DZ1" s="193"/>
      <c r="EA1" s="194"/>
    </row>
    <row r="2" spans="1:131" s="199" customFormat="1" ht="26.25" customHeight="1" thickBot="1">
      <c r="A2" s="196" t="s">
        <v>437</v>
      </c>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c r="CA2" s="197"/>
      <c r="CB2" s="197"/>
      <c r="CC2" s="197"/>
      <c r="CD2" s="197"/>
      <c r="CE2" s="197"/>
      <c r="CF2" s="197"/>
      <c r="CG2" s="197"/>
      <c r="CH2" s="197"/>
      <c r="CI2" s="197"/>
      <c r="CJ2" s="197"/>
      <c r="CK2" s="197"/>
      <c r="CL2" s="197"/>
      <c r="CM2" s="197"/>
      <c r="CN2" s="197"/>
      <c r="CO2" s="197"/>
      <c r="CP2" s="197"/>
      <c r="CQ2" s="197"/>
      <c r="CR2" s="197"/>
      <c r="CS2" s="197"/>
      <c r="CT2" s="197"/>
      <c r="CU2" s="197"/>
      <c r="CV2" s="197"/>
      <c r="CW2" s="197"/>
      <c r="CX2" s="197"/>
      <c r="CY2" s="197"/>
      <c r="CZ2" s="197"/>
      <c r="DA2" s="197"/>
      <c r="DB2" s="197"/>
      <c r="DC2" s="197"/>
      <c r="DD2" s="197"/>
      <c r="DE2" s="197"/>
      <c r="DF2" s="197"/>
      <c r="DG2" s="197"/>
      <c r="DH2" s="197"/>
      <c r="DI2" s="197"/>
      <c r="DJ2" s="1084" t="s">
        <v>434</v>
      </c>
      <c r="DK2" s="1085"/>
      <c r="DL2" s="1085"/>
      <c r="DM2" s="1085"/>
      <c r="DN2" s="1085"/>
      <c r="DO2" s="1086"/>
      <c r="DP2" s="197"/>
      <c r="DQ2" s="1084" t="s">
        <v>435</v>
      </c>
      <c r="DR2" s="1085"/>
      <c r="DS2" s="1085"/>
      <c r="DT2" s="1085"/>
      <c r="DU2" s="1085"/>
      <c r="DV2" s="1085"/>
      <c r="DW2" s="1085"/>
      <c r="DX2" s="1085"/>
      <c r="DY2" s="1085"/>
      <c r="DZ2" s="1086"/>
      <c r="EA2" s="198"/>
    </row>
    <row r="3" spans="1:131" s="195" customFormat="1" ht="11.25" customHeight="1">
      <c r="A3" s="191"/>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c r="BR3" s="191"/>
      <c r="BS3" s="191"/>
      <c r="BT3" s="191"/>
      <c r="BU3" s="191"/>
      <c r="BV3" s="191"/>
      <c r="BW3" s="191"/>
      <c r="BX3" s="191"/>
      <c r="BY3" s="191"/>
      <c r="BZ3" s="191"/>
      <c r="CA3" s="191"/>
      <c r="CB3" s="191"/>
      <c r="CC3" s="191"/>
      <c r="CD3" s="191"/>
      <c r="CE3" s="191"/>
      <c r="CF3" s="191"/>
      <c r="CG3" s="191"/>
      <c r="CH3" s="191"/>
      <c r="CI3" s="191"/>
      <c r="CJ3" s="191"/>
      <c r="CK3" s="191"/>
      <c r="CL3" s="191"/>
      <c r="CM3" s="191"/>
      <c r="CN3" s="191"/>
      <c r="CO3" s="191"/>
      <c r="CP3" s="191"/>
      <c r="CQ3" s="191"/>
      <c r="CR3" s="191"/>
      <c r="CS3" s="191"/>
      <c r="CT3" s="191"/>
      <c r="CU3" s="191"/>
      <c r="CV3" s="191"/>
      <c r="CW3" s="191"/>
      <c r="CX3" s="191"/>
      <c r="CY3" s="191"/>
      <c r="CZ3" s="191"/>
      <c r="DA3" s="191"/>
      <c r="DB3" s="191"/>
      <c r="DC3" s="191"/>
      <c r="DD3" s="191"/>
      <c r="DE3" s="191"/>
      <c r="DF3" s="191"/>
      <c r="DG3" s="191"/>
      <c r="DH3" s="191"/>
      <c r="DI3" s="191"/>
      <c r="DJ3" s="191"/>
      <c r="DK3" s="191"/>
      <c r="DL3" s="191"/>
      <c r="DM3" s="191"/>
      <c r="DN3" s="191"/>
      <c r="DO3" s="191"/>
      <c r="DP3" s="191"/>
      <c r="DQ3" s="191"/>
      <c r="DR3" s="191"/>
      <c r="DS3" s="191"/>
      <c r="DT3" s="191"/>
      <c r="DU3" s="191"/>
      <c r="DV3" s="191"/>
      <c r="DW3" s="191"/>
      <c r="DX3" s="191"/>
      <c r="DY3" s="191"/>
      <c r="DZ3" s="191"/>
      <c r="EA3" s="194"/>
    </row>
    <row r="4" spans="1:131" s="203" customFormat="1" ht="26.25" customHeight="1" thickBot="1">
      <c r="A4" s="1062" t="s">
        <v>438</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0"/>
      <c r="BA4" s="200"/>
      <c r="BB4" s="200"/>
      <c r="BC4" s="200"/>
      <c r="BD4" s="200"/>
      <c r="BE4" s="201"/>
      <c r="BF4" s="201"/>
      <c r="BG4" s="201"/>
      <c r="BH4" s="201"/>
      <c r="BI4" s="201"/>
      <c r="BJ4" s="201"/>
      <c r="BK4" s="201"/>
      <c r="BL4" s="201"/>
      <c r="BM4" s="201"/>
      <c r="BN4" s="201"/>
      <c r="BO4" s="201"/>
      <c r="BP4" s="201"/>
      <c r="BQ4" s="200" t="s">
        <v>439</v>
      </c>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2"/>
    </row>
    <row r="5" spans="1:131" s="203" customFormat="1" ht="26.25" customHeight="1">
      <c r="A5" s="981" t="s">
        <v>440</v>
      </c>
      <c r="B5" s="982"/>
      <c r="C5" s="982"/>
      <c r="D5" s="982"/>
      <c r="E5" s="982"/>
      <c r="F5" s="982"/>
      <c r="G5" s="982"/>
      <c r="H5" s="982"/>
      <c r="I5" s="982"/>
      <c r="J5" s="982"/>
      <c r="K5" s="982"/>
      <c r="L5" s="982"/>
      <c r="M5" s="982"/>
      <c r="N5" s="982"/>
      <c r="O5" s="982"/>
      <c r="P5" s="983"/>
      <c r="Q5" s="987" t="s">
        <v>441</v>
      </c>
      <c r="R5" s="988"/>
      <c r="S5" s="988"/>
      <c r="T5" s="988"/>
      <c r="U5" s="989"/>
      <c r="V5" s="987" t="s">
        <v>442</v>
      </c>
      <c r="W5" s="988"/>
      <c r="X5" s="988"/>
      <c r="Y5" s="988"/>
      <c r="Z5" s="989"/>
      <c r="AA5" s="987" t="s">
        <v>443</v>
      </c>
      <c r="AB5" s="988"/>
      <c r="AC5" s="988"/>
      <c r="AD5" s="988"/>
      <c r="AE5" s="988"/>
      <c r="AF5" s="1087" t="s">
        <v>444</v>
      </c>
      <c r="AG5" s="988"/>
      <c r="AH5" s="988"/>
      <c r="AI5" s="988"/>
      <c r="AJ5" s="1019"/>
      <c r="AK5" s="988" t="s">
        <v>445</v>
      </c>
      <c r="AL5" s="988"/>
      <c r="AM5" s="988"/>
      <c r="AN5" s="988"/>
      <c r="AO5" s="989"/>
      <c r="AP5" s="987" t="s">
        <v>446</v>
      </c>
      <c r="AQ5" s="988"/>
      <c r="AR5" s="988"/>
      <c r="AS5" s="988"/>
      <c r="AT5" s="989"/>
      <c r="AU5" s="987" t="s">
        <v>447</v>
      </c>
      <c r="AV5" s="988"/>
      <c r="AW5" s="988"/>
      <c r="AX5" s="988"/>
      <c r="AY5" s="1019"/>
      <c r="AZ5" s="204"/>
      <c r="BA5" s="204"/>
      <c r="BB5" s="204"/>
      <c r="BC5" s="204"/>
      <c r="BD5" s="204"/>
      <c r="BE5" s="205"/>
      <c r="BF5" s="205"/>
      <c r="BG5" s="205"/>
      <c r="BH5" s="205"/>
      <c r="BI5" s="205"/>
      <c r="BJ5" s="205"/>
      <c r="BK5" s="205"/>
      <c r="BL5" s="205"/>
      <c r="BM5" s="205"/>
      <c r="BN5" s="205"/>
      <c r="BO5" s="205"/>
      <c r="BP5" s="205"/>
      <c r="BQ5" s="981" t="s">
        <v>448</v>
      </c>
      <c r="BR5" s="982"/>
      <c r="BS5" s="982"/>
      <c r="BT5" s="982"/>
      <c r="BU5" s="982"/>
      <c r="BV5" s="982"/>
      <c r="BW5" s="982"/>
      <c r="BX5" s="982"/>
      <c r="BY5" s="982"/>
      <c r="BZ5" s="982"/>
      <c r="CA5" s="982"/>
      <c r="CB5" s="982"/>
      <c r="CC5" s="982"/>
      <c r="CD5" s="982"/>
      <c r="CE5" s="982"/>
      <c r="CF5" s="982"/>
      <c r="CG5" s="983"/>
      <c r="CH5" s="987" t="s">
        <v>449</v>
      </c>
      <c r="CI5" s="988"/>
      <c r="CJ5" s="988"/>
      <c r="CK5" s="988"/>
      <c r="CL5" s="989"/>
      <c r="CM5" s="987" t="s">
        <v>450</v>
      </c>
      <c r="CN5" s="988"/>
      <c r="CO5" s="988"/>
      <c r="CP5" s="988"/>
      <c r="CQ5" s="989"/>
      <c r="CR5" s="987" t="s">
        <v>451</v>
      </c>
      <c r="CS5" s="988"/>
      <c r="CT5" s="988"/>
      <c r="CU5" s="988"/>
      <c r="CV5" s="989"/>
      <c r="CW5" s="987" t="s">
        <v>452</v>
      </c>
      <c r="CX5" s="988"/>
      <c r="CY5" s="988"/>
      <c r="CZ5" s="988"/>
      <c r="DA5" s="989"/>
      <c r="DB5" s="987" t="s">
        <v>453</v>
      </c>
      <c r="DC5" s="988"/>
      <c r="DD5" s="988"/>
      <c r="DE5" s="988"/>
      <c r="DF5" s="989"/>
      <c r="DG5" s="1103" t="s">
        <v>454</v>
      </c>
      <c r="DH5" s="1104"/>
      <c r="DI5" s="1104"/>
      <c r="DJ5" s="1104"/>
      <c r="DK5" s="1105"/>
      <c r="DL5" s="1103" t="s">
        <v>455</v>
      </c>
      <c r="DM5" s="1104"/>
      <c r="DN5" s="1104"/>
      <c r="DO5" s="1104"/>
      <c r="DP5" s="1105"/>
      <c r="DQ5" s="987" t="s">
        <v>456</v>
      </c>
      <c r="DR5" s="988"/>
      <c r="DS5" s="988"/>
      <c r="DT5" s="988"/>
      <c r="DU5" s="989"/>
      <c r="DV5" s="987" t="s">
        <v>447</v>
      </c>
      <c r="DW5" s="988"/>
      <c r="DX5" s="988"/>
      <c r="DY5" s="988"/>
      <c r="DZ5" s="1019"/>
      <c r="EA5" s="202"/>
    </row>
    <row r="6" spans="1:131" s="203" customFormat="1" ht="26.25" customHeight="1" thickBot="1">
      <c r="A6" s="984"/>
      <c r="B6" s="985"/>
      <c r="C6" s="985"/>
      <c r="D6" s="985"/>
      <c r="E6" s="985"/>
      <c r="F6" s="985"/>
      <c r="G6" s="985"/>
      <c r="H6" s="985"/>
      <c r="I6" s="985"/>
      <c r="J6" s="985"/>
      <c r="K6" s="985"/>
      <c r="L6" s="985"/>
      <c r="M6" s="985"/>
      <c r="N6" s="985"/>
      <c r="O6" s="985"/>
      <c r="P6" s="986"/>
      <c r="Q6" s="990"/>
      <c r="R6" s="991"/>
      <c r="S6" s="991"/>
      <c r="T6" s="991"/>
      <c r="U6" s="992"/>
      <c r="V6" s="990"/>
      <c r="W6" s="991"/>
      <c r="X6" s="991"/>
      <c r="Y6" s="991"/>
      <c r="Z6" s="992"/>
      <c r="AA6" s="990"/>
      <c r="AB6" s="991"/>
      <c r="AC6" s="991"/>
      <c r="AD6" s="991"/>
      <c r="AE6" s="991"/>
      <c r="AF6" s="1088"/>
      <c r="AG6" s="991"/>
      <c r="AH6" s="991"/>
      <c r="AI6" s="991"/>
      <c r="AJ6" s="1020"/>
      <c r="AK6" s="991"/>
      <c r="AL6" s="991"/>
      <c r="AM6" s="991"/>
      <c r="AN6" s="991"/>
      <c r="AO6" s="992"/>
      <c r="AP6" s="990"/>
      <c r="AQ6" s="991"/>
      <c r="AR6" s="991"/>
      <c r="AS6" s="991"/>
      <c r="AT6" s="992"/>
      <c r="AU6" s="990"/>
      <c r="AV6" s="991"/>
      <c r="AW6" s="991"/>
      <c r="AX6" s="991"/>
      <c r="AY6" s="1020"/>
      <c r="AZ6" s="200"/>
      <c r="BA6" s="200"/>
      <c r="BB6" s="200"/>
      <c r="BC6" s="200"/>
      <c r="BD6" s="200"/>
      <c r="BE6" s="201"/>
      <c r="BF6" s="201"/>
      <c r="BG6" s="201"/>
      <c r="BH6" s="201"/>
      <c r="BI6" s="201"/>
      <c r="BJ6" s="201"/>
      <c r="BK6" s="201"/>
      <c r="BL6" s="201"/>
      <c r="BM6" s="201"/>
      <c r="BN6" s="201"/>
      <c r="BO6" s="201"/>
      <c r="BP6" s="201"/>
      <c r="BQ6" s="984"/>
      <c r="BR6" s="985"/>
      <c r="BS6" s="985"/>
      <c r="BT6" s="985"/>
      <c r="BU6" s="985"/>
      <c r="BV6" s="985"/>
      <c r="BW6" s="985"/>
      <c r="BX6" s="985"/>
      <c r="BY6" s="985"/>
      <c r="BZ6" s="985"/>
      <c r="CA6" s="985"/>
      <c r="CB6" s="985"/>
      <c r="CC6" s="985"/>
      <c r="CD6" s="985"/>
      <c r="CE6" s="985"/>
      <c r="CF6" s="985"/>
      <c r="CG6" s="986"/>
      <c r="CH6" s="990"/>
      <c r="CI6" s="991"/>
      <c r="CJ6" s="991"/>
      <c r="CK6" s="991"/>
      <c r="CL6" s="992"/>
      <c r="CM6" s="990"/>
      <c r="CN6" s="991"/>
      <c r="CO6" s="991"/>
      <c r="CP6" s="991"/>
      <c r="CQ6" s="992"/>
      <c r="CR6" s="990"/>
      <c r="CS6" s="991"/>
      <c r="CT6" s="991"/>
      <c r="CU6" s="991"/>
      <c r="CV6" s="992"/>
      <c r="CW6" s="990"/>
      <c r="CX6" s="991"/>
      <c r="CY6" s="991"/>
      <c r="CZ6" s="991"/>
      <c r="DA6" s="992"/>
      <c r="DB6" s="990"/>
      <c r="DC6" s="991"/>
      <c r="DD6" s="991"/>
      <c r="DE6" s="991"/>
      <c r="DF6" s="992"/>
      <c r="DG6" s="1106"/>
      <c r="DH6" s="1107"/>
      <c r="DI6" s="1107"/>
      <c r="DJ6" s="1107"/>
      <c r="DK6" s="1108"/>
      <c r="DL6" s="1106"/>
      <c r="DM6" s="1107"/>
      <c r="DN6" s="1107"/>
      <c r="DO6" s="1107"/>
      <c r="DP6" s="1108"/>
      <c r="DQ6" s="990"/>
      <c r="DR6" s="991"/>
      <c r="DS6" s="991"/>
      <c r="DT6" s="991"/>
      <c r="DU6" s="992"/>
      <c r="DV6" s="990"/>
      <c r="DW6" s="991"/>
      <c r="DX6" s="991"/>
      <c r="DY6" s="991"/>
      <c r="DZ6" s="1020"/>
      <c r="EA6" s="202"/>
    </row>
    <row r="7" spans="1:131" s="203" customFormat="1" ht="26.25" customHeight="1" thickTop="1">
      <c r="A7" s="206">
        <v>1</v>
      </c>
      <c r="B7" s="1042" t="s">
        <v>457</v>
      </c>
      <c r="C7" s="1043"/>
      <c r="D7" s="1043"/>
      <c r="E7" s="1043"/>
      <c r="F7" s="1043"/>
      <c r="G7" s="1043"/>
      <c r="H7" s="1043"/>
      <c r="I7" s="1043"/>
      <c r="J7" s="1043"/>
      <c r="K7" s="1043"/>
      <c r="L7" s="1043"/>
      <c r="M7" s="1043"/>
      <c r="N7" s="1043"/>
      <c r="O7" s="1043"/>
      <c r="P7" s="1044"/>
      <c r="Q7" s="1089">
        <v>20453</v>
      </c>
      <c r="R7" s="1090"/>
      <c r="S7" s="1090"/>
      <c r="T7" s="1090"/>
      <c r="U7" s="1090"/>
      <c r="V7" s="1090">
        <v>19896</v>
      </c>
      <c r="W7" s="1090"/>
      <c r="X7" s="1090"/>
      <c r="Y7" s="1090"/>
      <c r="Z7" s="1090"/>
      <c r="AA7" s="1090">
        <v>557</v>
      </c>
      <c r="AB7" s="1090"/>
      <c r="AC7" s="1090"/>
      <c r="AD7" s="1090"/>
      <c r="AE7" s="1091"/>
      <c r="AF7" s="1092">
        <v>447</v>
      </c>
      <c r="AG7" s="1093"/>
      <c r="AH7" s="1093"/>
      <c r="AI7" s="1093"/>
      <c r="AJ7" s="1094"/>
      <c r="AK7" s="1101">
        <v>23</v>
      </c>
      <c r="AL7" s="1102"/>
      <c r="AM7" s="1102"/>
      <c r="AN7" s="1102"/>
      <c r="AO7" s="1102"/>
      <c r="AP7" s="1102">
        <v>25405</v>
      </c>
      <c r="AQ7" s="1102"/>
      <c r="AR7" s="1102"/>
      <c r="AS7" s="1102"/>
      <c r="AT7" s="1102"/>
      <c r="AU7" s="1112"/>
      <c r="AV7" s="1112"/>
      <c r="AW7" s="1112"/>
      <c r="AX7" s="1112"/>
      <c r="AY7" s="1113"/>
      <c r="AZ7" s="200"/>
      <c r="BA7" s="200"/>
      <c r="BB7" s="200"/>
      <c r="BC7" s="200"/>
      <c r="BD7" s="200"/>
      <c r="BE7" s="201"/>
      <c r="BF7" s="201"/>
      <c r="BG7" s="201"/>
      <c r="BH7" s="201"/>
      <c r="BI7" s="201"/>
      <c r="BJ7" s="201"/>
      <c r="BK7" s="201"/>
      <c r="BL7" s="201"/>
      <c r="BM7" s="201"/>
      <c r="BN7" s="201"/>
      <c r="BO7" s="201"/>
      <c r="BP7" s="201"/>
      <c r="BQ7" s="207">
        <v>1</v>
      </c>
      <c r="BR7" s="208"/>
      <c r="BS7" s="1098" t="s">
        <v>586</v>
      </c>
      <c r="BT7" s="1099"/>
      <c r="BU7" s="1099"/>
      <c r="BV7" s="1099"/>
      <c r="BW7" s="1099"/>
      <c r="BX7" s="1099"/>
      <c r="BY7" s="1099"/>
      <c r="BZ7" s="1099"/>
      <c r="CA7" s="1099"/>
      <c r="CB7" s="1099"/>
      <c r="CC7" s="1099"/>
      <c r="CD7" s="1099"/>
      <c r="CE7" s="1099"/>
      <c r="CF7" s="1099"/>
      <c r="CG7" s="1100"/>
      <c r="CH7" s="1095">
        <v>-30</v>
      </c>
      <c r="CI7" s="1096"/>
      <c r="CJ7" s="1096"/>
      <c r="CK7" s="1096"/>
      <c r="CL7" s="1097"/>
      <c r="CM7" s="1095">
        <v>381</v>
      </c>
      <c r="CN7" s="1096"/>
      <c r="CO7" s="1096"/>
      <c r="CP7" s="1096"/>
      <c r="CQ7" s="1097"/>
      <c r="CR7" s="1095">
        <v>2</v>
      </c>
      <c r="CS7" s="1096"/>
      <c r="CT7" s="1096"/>
      <c r="CU7" s="1096"/>
      <c r="CV7" s="1097"/>
      <c r="CW7" s="1095" t="s">
        <v>459</v>
      </c>
      <c r="CX7" s="1096"/>
      <c r="CY7" s="1096"/>
      <c r="CZ7" s="1096"/>
      <c r="DA7" s="1097"/>
      <c r="DB7" s="1095">
        <v>570</v>
      </c>
      <c r="DC7" s="1096"/>
      <c r="DD7" s="1096"/>
      <c r="DE7" s="1096"/>
      <c r="DF7" s="1097"/>
      <c r="DG7" s="1095">
        <v>1686</v>
      </c>
      <c r="DH7" s="1096"/>
      <c r="DI7" s="1096"/>
      <c r="DJ7" s="1096"/>
      <c r="DK7" s="1097"/>
      <c r="DL7" s="1095" t="s">
        <v>459</v>
      </c>
      <c r="DM7" s="1096"/>
      <c r="DN7" s="1096"/>
      <c r="DO7" s="1096"/>
      <c r="DP7" s="1097"/>
      <c r="DQ7" s="1095" t="s">
        <v>585</v>
      </c>
      <c r="DR7" s="1096"/>
      <c r="DS7" s="1096"/>
      <c r="DT7" s="1096"/>
      <c r="DU7" s="1097"/>
      <c r="DV7" s="1109"/>
      <c r="DW7" s="1110"/>
      <c r="DX7" s="1110"/>
      <c r="DY7" s="1110"/>
      <c r="DZ7" s="1111"/>
      <c r="EA7" s="202"/>
    </row>
    <row r="8" spans="1:131" s="203" customFormat="1" ht="26.25" customHeight="1">
      <c r="A8" s="209">
        <v>2</v>
      </c>
      <c r="B8" s="1031" t="s">
        <v>458</v>
      </c>
      <c r="C8" s="1032"/>
      <c r="D8" s="1032"/>
      <c r="E8" s="1032"/>
      <c r="F8" s="1032"/>
      <c r="G8" s="1032"/>
      <c r="H8" s="1032"/>
      <c r="I8" s="1032"/>
      <c r="J8" s="1032"/>
      <c r="K8" s="1032"/>
      <c r="L8" s="1032"/>
      <c r="M8" s="1032"/>
      <c r="N8" s="1032"/>
      <c r="O8" s="1032"/>
      <c r="P8" s="1033"/>
      <c r="Q8" s="1038">
        <v>290</v>
      </c>
      <c r="R8" s="1039"/>
      <c r="S8" s="1039"/>
      <c r="T8" s="1039"/>
      <c r="U8" s="1039"/>
      <c r="V8" s="1039">
        <v>290</v>
      </c>
      <c r="W8" s="1039"/>
      <c r="X8" s="1039"/>
      <c r="Y8" s="1039"/>
      <c r="Z8" s="1039"/>
      <c r="AA8" s="1039">
        <v>0</v>
      </c>
      <c r="AB8" s="1039"/>
      <c r="AC8" s="1039"/>
      <c r="AD8" s="1039"/>
      <c r="AE8" s="1041"/>
      <c r="AF8" s="1022" t="s">
        <v>459</v>
      </c>
      <c r="AG8" s="1023"/>
      <c r="AH8" s="1023"/>
      <c r="AI8" s="1023"/>
      <c r="AJ8" s="1024"/>
      <c r="AK8" s="1082" t="s">
        <v>459</v>
      </c>
      <c r="AL8" s="1083"/>
      <c r="AM8" s="1083"/>
      <c r="AN8" s="1083"/>
      <c r="AO8" s="1083"/>
      <c r="AP8" s="1083">
        <v>1858</v>
      </c>
      <c r="AQ8" s="1083"/>
      <c r="AR8" s="1083"/>
      <c r="AS8" s="1083"/>
      <c r="AT8" s="1083"/>
      <c r="AU8" s="1065"/>
      <c r="AV8" s="1065"/>
      <c r="AW8" s="1065"/>
      <c r="AX8" s="1065"/>
      <c r="AY8" s="1066"/>
      <c r="AZ8" s="200"/>
      <c r="BA8" s="200"/>
      <c r="BB8" s="200"/>
      <c r="BC8" s="200"/>
      <c r="BD8" s="200"/>
      <c r="BE8" s="201"/>
      <c r="BF8" s="201"/>
      <c r="BG8" s="201"/>
      <c r="BH8" s="201"/>
      <c r="BI8" s="201"/>
      <c r="BJ8" s="201"/>
      <c r="BK8" s="201"/>
      <c r="BL8" s="201"/>
      <c r="BM8" s="201"/>
      <c r="BN8" s="201"/>
      <c r="BO8" s="201"/>
      <c r="BP8" s="201"/>
      <c r="BQ8" s="210">
        <v>2</v>
      </c>
      <c r="BR8" s="211"/>
      <c r="BS8" s="1012" t="s">
        <v>587</v>
      </c>
      <c r="BT8" s="1013"/>
      <c r="BU8" s="1013"/>
      <c r="BV8" s="1013"/>
      <c r="BW8" s="1013"/>
      <c r="BX8" s="1013"/>
      <c r="BY8" s="1013"/>
      <c r="BZ8" s="1013"/>
      <c r="CA8" s="1013"/>
      <c r="CB8" s="1013"/>
      <c r="CC8" s="1013"/>
      <c r="CD8" s="1013"/>
      <c r="CE8" s="1013"/>
      <c r="CF8" s="1013"/>
      <c r="CG8" s="1014"/>
      <c r="CH8" s="1005">
        <v>9</v>
      </c>
      <c r="CI8" s="1006"/>
      <c r="CJ8" s="1006"/>
      <c r="CK8" s="1006"/>
      <c r="CL8" s="1007"/>
      <c r="CM8" s="1005">
        <v>30</v>
      </c>
      <c r="CN8" s="1006"/>
      <c r="CO8" s="1006"/>
      <c r="CP8" s="1006"/>
      <c r="CQ8" s="1007"/>
      <c r="CR8" s="1005">
        <v>20</v>
      </c>
      <c r="CS8" s="1006"/>
      <c r="CT8" s="1006"/>
      <c r="CU8" s="1006"/>
      <c r="CV8" s="1007"/>
      <c r="CW8" s="1005">
        <v>24</v>
      </c>
      <c r="CX8" s="1006"/>
      <c r="CY8" s="1006"/>
      <c r="CZ8" s="1006"/>
      <c r="DA8" s="1007"/>
      <c r="DB8" s="1005" t="s">
        <v>459</v>
      </c>
      <c r="DC8" s="1006"/>
      <c r="DD8" s="1006"/>
      <c r="DE8" s="1006"/>
      <c r="DF8" s="1007"/>
      <c r="DG8" s="1005" t="s">
        <v>459</v>
      </c>
      <c r="DH8" s="1006"/>
      <c r="DI8" s="1006"/>
      <c r="DJ8" s="1006"/>
      <c r="DK8" s="1007"/>
      <c r="DL8" s="1005" t="s">
        <v>459</v>
      </c>
      <c r="DM8" s="1006"/>
      <c r="DN8" s="1006"/>
      <c r="DO8" s="1006"/>
      <c r="DP8" s="1007"/>
      <c r="DQ8" s="1005" t="s">
        <v>459</v>
      </c>
      <c r="DR8" s="1006"/>
      <c r="DS8" s="1006"/>
      <c r="DT8" s="1006"/>
      <c r="DU8" s="1007"/>
      <c r="DV8" s="1008"/>
      <c r="DW8" s="1009"/>
      <c r="DX8" s="1009"/>
      <c r="DY8" s="1009"/>
      <c r="DZ8" s="1010"/>
      <c r="EA8" s="202"/>
    </row>
    <row r="9" spans="1:131" s="203" customFormat="1" ht="26.25" customHeight="1">
      <c r="A9" s="209">
        <v>3</v>
      </c>
      <c r="B9" s="1031"/>
      <c r="C9" s="1032"/>
      <c r="D9" s="1032"/>
      <c r="E9" s="1032"/>
      <c r="F9" s="1032"/>
      <c r="G9" s="1032"/>
      <c r="H9" s="1032"/>
      <c r="I9" s="1032"/>
      <c r="J9" s="1032"/>
      <c r="K9" s="1032"/>
      <c r="L9" s="1032"/>
      <c r="M9" s="1032"/>
      <c r="N9" s="1032"/>
      <c r="O9" s="1032"/>
      <c r="P9" s="1033"/>
      <c r="Q9" s="1038"/>
      <c r="R9" s="1039"/>
      <c r="S9" s="1039"/>
      <c r="T9" s="1039"/>
      <c r="U9" s="1039"/>
      <c r="V9" s="1039"/>
      <c r="W9" s="1039"/>
      <c r="X9" s="1039"/>
      <c r="Y9" s="1039"/>
      <c r="Z9" s="1039"/>
      <c r="AA9" s="1039"/>
      <c r="AB9" s="1039"/>
      <c r="AC9" s="1039"/>
      <c r="AD9" s="1039"/>
      <c r="AE9" s="1041"/>
      <c r="AF9" s="1022"/>
      <c r="AG9" s="1023"/>
      <c r="AH9" s="1023"/>
      <c r="AI9" s="1023"/>
      <c r="AJ9" s="1024"/>
      <c r="AK9" s="1082"/>
      <c r="AL9" s="1083"/>
      <c r="AM9" s="1083"/>
      <c r="AN9" s="1083"/>
      <c r="AO9" s="1083"/>
      <c r="AP9" s="1083"/>
      <c r="AQ9" s="1083"/>
      <c r="AR9" s="1083"/>
      <c r="AS9" s="1083"/>
      <c r="AT9" s="1083"/>
      <c r="AU9" s="1065"/>
      <c r="AV9" s="1065"/>
      <c r="AW9" s="1065"/>
      <c r="AX9" s="1065"/>
      <c r="AY9" s="1066"/>
      <c r="AZ9" s="200"/>
      <c r="BA9" s="200"/>
      <c r="BB9" s="200"/>
      <c r="BC9" s="200"/>
      <c r="BD9" s="200"/>
      <c r="BE9" s="201"/>
      <c r="BF9" s="201"/>
      <c r="BG9" s="201"/>
      <c r="BH9" s="201"/>
      <c r="BI9" s="201"/>
      <c r="BJ9" s="201"/>
      <c r="BK9" s="201"/>
      <c r="BL9" s="201"/>
      <c r="BM9" s="201"/>
      <c r="BN9" s="201"/>
      <c r="BO9" s="201"/>
      <c r="BP9" s="201"/>
      <c r="BQ9" s="210">
        <v>3</v>
      </c>
      <c r="BR9" s="211"/>
      <c r="BS9" s="1012" t="s">
        <v>588</v>
      </c>
      <c r="BT9" s="1013"/>
      <c r="BU9" s="1013"/>
      <c r="BV9" s="1013"/>
      <c r="BW9" s="1013"/>
      <c r="BX9" s="1013"/>
      <c r="BY9" s="1013"/>
      <c r="BZ9" s="1013"/>
      <c r="CA9" s="1013"/>
      <c r="CB9" s="1013"/>
      <c r="CC9" s="1013"/>
      <c r="CD9" s="1013"/>
      <c r="CE9" s="1013"/>
      <c r="CF9" s="1013"/>
      <c r="CG9" s="1014"/>
      <c r="CH9" s="1005">
        <v>43</v>
      </c>
      <c r="CI9" s="1006"/>
      <c r="CJ9" s="1006"/>
      <c r="CK9" s="1006"/>
      <c r="CL9" s="1007"/>
      <c r="CM9" s="1005">
        <v>58</v>
      </c>
      <c r="CN9" s="1006"/>
      <c r="CO9" s="1006"/>
      <c r="CP9" s="1006"/>
      <c r="CQ9" s="1007"/>
      <c r="CR9" s="1005">
        <v>49</v>
      </c>
      <c r="CS9" s="1006"/>
      <c r="CT9" s="1006"/>
      <c r="CU9" s="1006"/>
      <c r="CV9" s="1007"/>
      <c r="CW9" s="1005">
        <v>490</v>
      </c>
      <c r="CX9" s="1006"/>
      <c r="CY9" s="1006"/>
      <c r="CZ9" s="1006"/>
      <c r="DA9" s="1007"/>
      <c r="DB9" s="1005">
        <v>1858</v>
      </c>
      <c r="DC9" s="1006"/>
      <c r="DD9" s="1006"/>
      <c r="DE9" s="1006"/>
      <c r="DF9" s="1007"/>
      <c r="DG9" s="1005" t="s">
        <v>590</v>
      </c>
      <c r="DH9" s="1006"/>
      <c r="DI9" s="1006"/>
      <c r="DJ9" s="1006"/>
      <c r="DK9" s="1007"/>
      <c r="DL9" s="1005" t="s">
        <v>589</v>
      </c>
      <c r="DM9" s="1006"/>
      <c r="DN9" s="1006"/>
      <c r="DO9" s="1006"/>
      <c r="DP9" s="1007"/>
      <c r="DQ9" s="1005" t="s">
        <v>589</v>
      </c>
      <c r="DR9" s="1006"/>
      <c r="DS9" s="1006"/>
      <c r="DT9" s="1006"/>
      <c r="DU9" s="1007"/>
      <c r="DV9" s="1008"/>
      <c r="DW9" s="1009"/>
      <c r="DX9" s="1009"/>
      <c r="DY9" s="1009"/>
      <c r="DZ9" s="1010"/>
      <c r="EA9" s="202"/>
    </row>
    <row r="10" spans="1:131" s="203" customFormat="1" ht="26.25" customHeight="1">
      <c r="A10" s="209">
        <v>4</v>
      </c>
      <c r="B10" s="1031"/>
      <c r="C10" s="1032"/>
      <c r="D10" s="1032"/>
      <c r="E10" s="1032"/>
      <c r="F10" s="1032"/>
      <c r="G10" s="1032"/>
      <c r="H10" s="1032"/>
      <c r="I10" s="1032"/>
      <c r="J10" s="1032"/>
      <c r="K10" s="1032"/>
      <c r="L10" s="1032"/>
      <c r="M10" s="1032"/>
      <c r="N10" s="1032"/>
      <c r="O10" s="1032"/>
      <c r="P10" s="1033"/>
      <c r="Q10" s="1038"/>
      <c r="R10" s="1039"/>
      <c r="S10" s="1039"/>
      <c r="T10" s="1039"/>
      <c r="U10" s="1039"/>
      <c r="V10" s="1039"/>
      <c r="W10" s="1039"/>
      <c r="X10" s="1039"/>
      <c r="Y10" s="1039"/>
      <c r="Z10" s="1039"/>
      <c r="AA10" s="1039"/>
      <c r="AB10" s="1039"/>
      <c r="AC10" s="1039"/>
      <c r="AD10" s="1039"/>
      <c r="AE10" s="1041"/>
      <c r="AF10" s="1022"/>
      <c r="AG10" s="1023"/>
      <c r="AH10" s="1023"/>
      <c r="AI10" s="1023"/>
      <c r="AJ10" s="1024"/>
      <c r="AK10" s="1082"/>
      <c r="AL10" s="1083"/>
      <c r="AM10" s="1083"/>
      <c r="AN10" s="1083"/>
      <c r="AO10" s="1083"/>
      <c r="AP10" s="1083"/>
      <c r="AQ10" s="1083"/>
      <c r="AR10" s="1083"/>
      <c r="AS10" s="1083"/>
      <c r="AT10" s="1083"/>
      <c r="AU10" s="1065"/>
      <c r="AV10" s="1065"/>
      <c r="AW10" s="1065"/>
      <c r="AX10" s="1065"/>
      <c r="AY10" s="1066"/>
      <c r="AZ10" s="200"/>
      <c r="BA10" s="200"/>
      <c r="BB10" s="200"/>
      <c r="BC10" s="200"/>
      <c r="BD10" s="200"/>
      <c r="BE10" s="201"/>
      <c r="BF10" s="201"/>
      <c r="BG10" s="201"/>
      <c r="BH10" s="201"/>
      <c r="BI10" s="201"/>
      <c r="BJ10" s="201"/>
      <c r="BK10" s="201"/>
      <c r="BL10" s="201"/>
      <c r="BM10" s="201"/>
      <c r="BN10" s="201"/>
      <c r="BO10" s="201"/>
      <c r="BP10" s="201"/>
      <c r="BQ10" s="210">
        <v>4</v>
      </c>
      <c r="BR10" s="211"/>
      <c r="BS10" s="1012"/>
      <c r="BT10" s="1013"/>
      <c r="BU10" s="1013"/>
      <c r="BV10" s="1013"/>
      <c r="BW10" s="1013"/>
      <c r="BX10" s="1013"/>
      <c r="BY10" s="1013"/>
      <c r="BZ10" s="1013"/>
      <c r="CA10" s="1013"/>
      <c r="CB10" s="1013"/>
      <c r="CC10" s="1013"/>
      <c r="CD10" s="1013"/>
      <c r="CE10" s="1013"/>
      <c r="CF10" s="1013"/>
      <c r="CG10" s="1014"/>
      <c r="CH10" s="1005"/>
      <c r="CI10" s="1006"/>
      <c r="CJ10" s="1006"/>
      <c r="CK10" s="1006"/>
      <c r="CL10" s="1007"/>
      <c r="CM10" s="1005"/>
      <c r="CN10" s="1006"/>
      <c r="CO10" s="1006"/>
      <c r="CP10" s="1006"/>
      <c r="CQ10" s="1007"/>
      <c r="CR10" s="1005"/>
      <c r="CS10" s="1006"/>
      <c r="CT10" s="1006"/>
      <c r="CU10" s="1006"/>
      <c r="CV10" s="1007"/>
      <c r="CW10" s="1005"/>
      <c r="CX10" s="1006"/>
      <c r="CY10" s="1006"/>
      <c r="CZ10" s="1006"/>
      <c r="DA10" s="1007"/>
      <c r="DB10" s="1005"/>
      <c r="DC10" s="1006"/>
      <c r="DD10" s="1006"/>
      <c r="DE10" s="1006"/>
      <c r="DF10" s="1007"/>
      <c r="DG10" s="1005"/>
      <c r="DH10" s="1006"/>
      <c r="DI10" s="1006"/>
      <c r="DJ10" s="1006"/>
      <c r="DK10" s="1007"/>
      <c r="DL10" s="1005"/>
      <c r="DM10" s="1006"/>
      <c r="DN10" s="1006"/>
      <c r="DO10" s="1006"/>
      <c r="DP10" s="1007"/>
      <c r="DQ10" s="1005"/>
      <c r="DR10" s="1006"/>
      <c r="DS10" s="1006"/>
      <c r="DT10" s="1006"/>
      <c r="DU10" s="1007"/>
      <c r="DV10" s="1008"/>
      <c r="DW10" s="1009"/>
      <c r="DX10" s="1009"/>
      <c r="DY10" s="1009"/>
      <c r="DZ10" s="1010"/>
      <c r="EA10" s="202"/>
    </row>
    <row r="11" spans="1:131" s="203" customFormat="1" ht="26.25" customHeight="1">
      <c r="A11" s="209">
        <v>5</v>
      </c>
      <c r="B11" s="1031"/>
      <c r="C11" s="1032"/>
      <c r="D11" s="1032"/>
      <c r="E11" s="1032"/>
      <c r="F11" s="1032"/>
      <c r="G11" s="1032"/>
      <c r="H11" s="1032"/>
      <c r="I11" s="1032"/>
      <c r="J11" s="1032"/>
      <c r="K11" s="1032"/>
      <c r="L11" s="1032"/>
      <c r="M11" s="1032"/>
      <c r="N11" s="1032"/>
      <c r="O11" s="1032"/>
      <c r="P11" s="1033"/>
      <c r="Q11" s="1038"/>
      <c r="R11" s="1039"/>
      <c r="S11" s="1039"/>
      <c r="T11" s="1039"/>
      <c r="U11" s="1039"/>
      <c r="V11" s="1039"/>
      <c r="W11" s="1039"/>
      <c r="X11" s="1039"/>
      <c r="Y11" s="1039"/>
      <c r="Z11" s="1039"/>
      <c r="AA11" s="1039"/>
      <c r="AB11" s="1039"/>
      <c r="AC11" s="1039"/>
      <c r="AD11" s="1039"/>
      <c r="AE11" s="1041"/>
      <c r="AF11" s="1022"/>
      <c r="AG11" s="1023"/>
      <c r="AH11" s="1023"/>
      <c r="AI11" s="1023"/>
      <c r="AJ11" s="1024"/>
      <c r="AK11" s="1082"/>
      <c r="AL11" s="1083"/>
      <c r="AM11" s="1083"/>
      <c r="AN11" s="1083"/>
      <c r="AO11" s="1083"/>
      <c r="AP11" s="1083"/>
      <c r="AQ11" s="1083"/>
      <c r="AR11" s="1083"/>
      <c r="AS11" s="1083"/>
      <c r="AT11" s="1083"/>
      <c r="AU11" s="1065"/>
      <c r="AV11" s="1065"/>
      <c r="AW11" s="1065"/>
      <c r="AX11" s="1065"/>
      <c r="AY11" s="1066"/>
      <c r="AZ11" s="200"/>
      <c r="BA11" s="200"/>
      <c r="BB11" s="200"/>
      <c r="BC11" s="200"/>
      <c r="BD11" s="200"/>
      <c r="BE11" s="201"/>
      <c r="BF11" s="201"/>
      <c r="BG11" s="201"/>
      <c r="BH11" s="201"/>
      <c r="BI11" s="201"/>
      <c r="BJ11" s="201"/>
      <c r="BK11" s="201"/>
      <c r="BL11" s="201"/>
      <c r="BM11" s="201"/>
      <c r="BN11" s="201"/>
      <c r="BO11" s="201"/>
      <c r="BP11" s="201"/>
      <c r="BQ11" s="210">
        <v>5</v>
      </c>
      <c r="BR11" s="211"/>
      <c r="BS11" s="1012"/>
      <c r="BT11" s="1013"/>
      <c r="BU11" s="1013"/>
      <c r="BV11" s="1013"/>
      <c r="BW11" s="1013"/>
      <c r="BX11" s="1013"/>
      <c r="BY11" s="1013"/>
      <c r="BZ11" s="1013"/>
      <c r="CA11" s="1013"/>
      <c r="CB11" s="1013"/>
      <c r="CC11" s="1013"/>
      <c r="CD11" s="1013"/>
      <c r="CE11" s="1013"/>
      <c r="CF11" s="1013"/>
      <c r="CG11" s="1014"/>
      <c r="CH11" s="1005"/>
      <c r="CI11" s="1006"/>
      <c r="CJ11" s="1006"/>
      <c r="CK11" s="1006"/>
      <c r="CL11" s="1007"/>
      <c r="CM11" s="1005"/>
      <c r="CN11" s="1006"/>
      <c r="CO11" s="1006"/>
      <c r="CP11" s="1006"/>
      <c r="CQ11" s="1007"/>
      <c r="CR11" s="1005"/>
      <c r="CS11" s="1006"/>
      <c r="CT11" s="1006"/>
      <c r="CU11" s="1006"/>
      <c r="CV11" s="1007"/>
      <c r="CW11" s="1005"/>
      <c r="CX11" s="1006"/>
      <c r="CY11" s="1006"/>
      <c r="CZ11" s="1006"/>
      <c r="DA11" s="1007"/>
      <c r="DB11" s="1005"/>
      <c r="DC11" s="1006"/>
      <c r="DD11" s="1006"/>
      <c r="DE11" s="1006"/>
      <c r="DF11" s="1007"/>
      <c r="DG11" s="1005"/>
      <c r="DH11" s="1006"/>
      <c r="DI11" s="1006"/>
      <c r="DJ11" s="1006"/>
      <c r="DK11" s="1007"/>
      <c r="DL11" s="1005"/>
      <c r="DM11" s="1006"/>
      <c r="DN11" s="1006"/>
      <c r="DO11" s="1006"/>
      <c r="DP11" s="1007"/>
      <c r="DQ11" s="1005"/>
      <c r="DR11" s="1006"/>
      <c r="DS11" s="1006"/>
      <c r="DT11" s="1006"/>
      <c r="DU11" s="1007"/>
      <c r="DV11" s="1008"/>
      <c r="DW11" s="1009"/>
      <c r="DX11" s="1009"/>
      <c r="DY11" s="1009"/>
      <c r="DZ11" s="1010"/>
      <c r="EA11" s="202"/>
    </row>
    <row r="12" spans="1:131" s="203" customFormat="1" ht="26.25" customHeight="1">
      <c r="A12" s="209">
        <v>6</v>
      </c>
      <c r="B12" s="1031"/>
      <c r="C12" s="1032"/>
      <c r="D12" s="1032"/>
      <c r="E12" s="1032"/>
      <c r="F12" s="1032"/>
      <c r="G12" s="1032"/>
      <c r="H12" s="1032"/>
      <c r="I12" s="1032"/>
      <c r="J12" s="1032"/>
      <c r="K12" s="1032"/>
      <c r="L12" s="1032"/>
      <c r="M12" s="1032"/>
      <c r="N12" s="1032"/>
      <c r="O12" s="1032"/>
      <c r="P12" s="1033"/>
      <c r="Q12" s="1038"/>
      <c r="R12" s="1039"/>
      <c r="S12" s="1039"/>
      <c r="T12" s="1039"/>
      <c r="U12" s="1039"/>
      <c r="V12" s="1039"/>
      <c r="W12" s="1039"/>
      <c r="X12" s="1039"/>
      <c r="Y12" s="1039"/>
      <c r="Z12" s="1039"/>
      <c r="AA12" s="1039"/>
      <c r="AB12" s="1039"/>
      <c r="AC12" s="1039"/>
      <c r="AD12" s="1039"/>
      <c r="AE12" s="1041"/>
      <c r="AF12" s="1022"/>
      <c r="AG12" s="1023"/>
      <c r="AH12" s="1023"/>
      <c r="AI12" s="1023"/>
      <c r="AJ12" s="1024"/>
      <c r="AK12" s="1082"/>
      <c r="AL12" s="1083"/>
      <c r="AM12" s="1083"/>
      <c r="AN12" s="1083"/>
      <c r="AO12" s="1083"/>
      <c r="AP12" s="1083"/>
      <c r="AQ12" s="1083"/>
      <c r="AR12" s="1083"/>
      <c r="AS12" s="1083"/>
      <c r="AT12" s="1083"/>
      <c r="AU12" s="1065"/>
      <c r="AV12" s="1065"/>
      <c r="AW12" s="1065"/>
      <c r="AX12" s="1065"/>
      <c r="AY12" s="1066"/>
      <c r="AZ12" s="200"/>
      <c r="BA12" s="200"/>
      <c r="BB12" s="200"/>
      <c r="BC12" s="200"/>
      <c r="BD12" s="200"/>
      <c r="BE12" s="201"/>
      <c r="BF12" s="201"/>
      <c r="BG12" s="201"/>
      <c r="BH12" s="201"/>
      <c r="BI12" s="201"/>
      <c r="BJ12" s="201"/>
      <c r="BK12" s="201"/>
      <c r="BL12" s="201"/>
      <c r="BM12" s="201"/>
      <c r="BN12" s="201"/>
      <c r="BO12" s="201"/>
      <c r="BP12" s="201"/>
      <c r="BQ12" s="210">
        <v>6</v>
      </c>
      <c r="BR12" s="211"/>
      <c r="BS12" s="1012"/>
      <c r="BT12" s="1013"/>
      <c r="BU12" s="1013"/>
      <c r="BV12" s="1013"/>
      <c r="BW12" s="1013"/>
      <c r="BX12" s="1013"/>
      <c r="BY12" s="1013"/>
      <c r="BZ12" s="1013"/>
      <c r="CA12" s="1013"/>
      <c r="CB12" s="1013"/>
      <c r="CC12" s="1013"/>
      <c r="CD12" s="1013"/>
      <c r="CE12" s="1013"/>
      <c r="CF12" s="1013"/>
      <c r="CG12" s="1014"/>
      <c r="CH12" s="1005"/>
      <c r="CI12" s="1006"/>
      <c r="CJ12" s="1006"/>
      <c r="CK12" s="1006"/>
      <c r="CL12" s="1007"/>
      <c r="CM12" s="1005"/>
      <c r="CN12" s="1006"/>
      <c r="CO12" s="1006"/>
      <c r="CP12" s="1006"/>
      <c r="CQ12" s="1007"/>
      <c r="CR12" s="1005"/>
      <c r="CS12" s="1006"/>
      <c r="CT12" s="1006"/>
      <c r="CU12" s="1006"/>
      <c r="CV12" s="1007"/>
      <c r="CW12" s="1005"/>
      <c r="CX12" s="1006"/>
      <c r="CY12" s="1006"/>
      <c r="CZ12" s="1006"/>
      <c r="DA12" s="1007"/>
      <c r="DB12" s="1005"/>
      <c r="DC12" s="1006"/>
      <c r="DD12" s="1006"/>
      <c r="DE12" s="1006"/>
      <c r="DF12" s="1007"/>
      <c r="DG12" s="1005"/>
      <c r="DH12" s="1006"/>
      <c r="DI12" s="1006"/>
      <c r="DJ12" s="1006"/>
      <c r="DK12" s="1007"/>
      <c r="DL12" s="1005"/>
      <c r="DM12" s="1006"/>
      <c r="DN12" s="1006"/>
      <c r="DO12" s="1006"/>
      <c r="DP12" s="1007"/>
      <c r="DQ12" s="1005"/>
      <c r="DR12" s="1006"/>
      <c r="DS12" s="1006"/>
      <c r="DT12" s="1006"/>
      <c r="DU12" s="1007"/>
      <c r="DV12" s="1008"/>
      <c r="DW12" s="1009"/>
      <c r="DX12" s="1009"/>
      <c r="DY12" s="1009"/>
      <c r="DZ12" s="1010"/>
      <c r="EA12" s="202"/>
    </row>
    <row r="13" spans="1:131" s="203" customFormat="1" ht="26.25" customHeight="1">
      <c r="A13" s="209">
        <v>7</v>
      </c>
      <c r="B13" s="1031"/>
      <c r="C13" s="1032"/>
      <c r="D13" s="1032"/>
      <c r="E13" s="1032"/>
      <c r="F13" s="1032"/>
      <c r="G13" s="1032"/>
      <c r="H13" s="1032"/>
      <c r="I13" s="1032"/>
      <c r="J13" s="1032"/>
      <c r="K13" s="1032"/>
      <c r="L13" s="1032"/>
      <c r="M13" s="1032"/>
      <c r="N13" s="1032"/>
      <c r="O13" s="1032"/>
      <c r="P13" s="1033"/>
      <c r="Q13" s="1038"/>
      <c r="R13" s="1039"/>
      <c r="S13" s="1039"/>
      <c r="T13" s="1039"/>
      <c r="U13" s="1039"/>
      <c r="V13" s="1039"/>
      <c r="W13" s="1039"/>
      <c r="X13" s="1039"/>
      <c r="Y13" s="1039"/>
      <c r="Z13" s="1039"/>
      <c r="AA13" s="1039"/>
      <c r="AB13" s="1039"/>
      <c r="AC13" s="1039"/>
      <c r="AD13" s="1039"/>
      <c r="AE13" s="1041"/>
      <c r="AF13" s="1022"/>
      <c r="AG13" s="1023"/>
      <c r="AH13" s="1023"/>
      <c r="AI13" s="1023"/>
      <c r="AJ13" s="1024"/>
      <c r="AK13" s="1082"/>
      <c r="AL13" s="1083"/>
      <c r="AM13" s="1083"/>
      <c r="AN13" s="1083"/>
      <c r="AO13" s="1083"/>
      <c r="AP13" s="1083"/>
      <c r="AQ13" s="1083"/>
      <c r="AR13" s="1083"/>
      <c r="AS13" s="1083"/>
      <c r="AT13" s="1083"/>
      <c r="AU13" s="1065"/>
      <c r="AV13" s="1065"/>
      <c r="AW13" s="1065"/>
      <c r="AX13" s="1065"/>
      <c r="AY13" s="1066"/>
      <c r="AZ13" s="200"/>
      <c r="BA13" s="200"/>
      <c r="BB13" s="200"/>
      <c r="BC13" s="200"/>
      <c r="BD13" s="200"/>
      <c r="BE13" s="201"/>
      <c r="BF13" s="201"/>
      <c r="BG13" s="201"/>
      <c r="BH13" s="201"/>
      <c r="BI13" s="201"/>
      <c r="BJ13" s="201"/>
      <c r="BK13" s="201"/>
      <c r="BL13" s="201"/>
      <c r="BM13" s="201"/>
      <c r="BN13" s="201"/>
      <c r="BO13" s="201"/>
      <c r="BP13" s="201"/>
      <c r="BQ13" s="210">
        <v>7</v>
      </c>
      <c r="BR13" s="211"/>
      <c r="BS13" s="1012"/>
      <c r="BT13" s="1013"/>
      <c r="BU13" s="1013"/>
      <c r="BV13" s="1013"/>
      <c r="BW13" s="1013"/>
      <c r="BX13" s="1013"/>
      <c r="BY13" s="1013"/>
      <c r="BZ13" s="1013"/>
      <c r="CA13" s="1013"/>
      <c r="CB13" s="1013"/>
      <c r="CC13" s="1013"/>
      <c r="CD13" s="1013"/>
      <c r="CE13" s="1013"/>
      <c r="CF13" s="1013"/>
      <c r="CG13" s="1014"/>
      <c r="CH13" s="1005"/>
      <c r="CI13" s="1006"/>
      <c r="CJ13" s="1006"/>
      <c r="CK13" s="1006"/>
      <c r="CL13" s="1007"/>
      <c r="CM13" s="1005"/>
      <c r="CN13" s="1006"/>
      <c r="CO13" s="1006"/>
      <c r="CP13" s="1006"/>
      <c r="CQ13" s="1007"/>
      <c r="CR13" s="1005"/>
      <c r="CS13" s="1006"/>
      <c r="CT13" s="1006"/>
      <c r="CU13" s="1006"/>
      <c r="CV13" s="1007"/>
      <c r="CW13" s="1005"/>
      <c r="CX13" s="1006"/>
      <c r="CY13" s="1006"/>
      <c r="CZ13" s="1006"/>
      <c r="DA13" s="1007"/>
      <c r="DB13" s="1005"/>
      <c r="DC13" s="1006"/>
      <c r="DD13" s="1006"/>
      <c r="DE13" s="1006"/>
      <c r="DF13" s="1007"/>
      <c r="DG13" s="1005"/>
      <c r="DH13" s="1006"/>
      <c r="DI13" s="1006"/>
      <c r="DJ13" s="1006"/>
      <c r="DK13" s="1007"/>
      <c r="DL13" s="1005"/>
      <c r="DM13" s="1006"/>
      <c r="DN13" s="1006"/>
      <c r="DO13" s="1006"/>
      <c r="DP13" s="1007"/>
      <c r="DQ13" s="1005"/>
      <c r="DR13" s="1006"/>
      <c r="DS13" s="1006"/>
      <c r="DT13" s="1006"/>
      <c r="DU13" s="1007"/>
      <c r="DV13" s="1008"/>
      <c r="DW13" s="1009"/>
      <c r="DX13" s="1009"/>
      <c r="DY13" s="1009"/>
      <c r="DZ13" s="1010"/>
      <c r="EA13" s="202"/>
    </row>
    <row r="14" spans="1:131" s="203" customFormat="1" ht="26.25" customHeight="1">
      <c r="A14" s="209">
        <v>8</v>
      </c>
      <c r="B14" s="1031"/>
      <c r="C14" s="1032"/>
      <c r="D14" s="1032"/>
      <c r="E14" s="1032"/>
      <c r="F14" s="1032"/>
      <c r="G14" s="1032"/>
      <c r="H14" s="1032"/>
      <c r="I14" s="1032"/>
      <c r="J14" s="1032"/>
      <c r="K14" s="1032"/>
      <c r="L14" s="1032"/>
      <c r="M14" s="1032"/>
      <c r="N14" s="1032"/>
      <c r="O14" s="1032"/>
      <c r="P14" s="1033"/>
      <c r="Q14" s="1038"/>
      <c r="R14" s="1039"/>
      <c r="S14" s="1039"/>
      <c r="T14" s="1039"/>
      <c r="U14" s="1039"/>
      <c r="V14" s="1039"/>
      <c r="W14" s="1039"/>
      <c r="X14" s="1039"/>
      <c r="Y14" s="1039"/>
      <c r="Z14" s="1039"/>
      <c r="AA14" s="1039"/>
      <c r="AB14" s="1039"/>
      <c r="AC14" s="1039"/>
      <c r="AD14" s="1039"/>
      <c r="AE14" s="1041"/>
      <c r="AF14" s="1022"/>
      <c r="AG14" s="1023"/>
      <c r="AH14" s="1023"/>
      <c r="AI14" s="1023"/>
      <c r="AJ14" s="1024"/>
      <c r="AK14" s="1082"/>
      <c r="AL14" s="1083"/>
      <c r="AM14" s="1083"/>
      <c r="AN14" s="1083"/>
      <c r="AO14" s="1083"/>
      <c r="AP14" s="1083"/>
      <c r="AQ14" s="1083"/>
      <c r="AR14" s="1083"/>
      <c r="AS14" s="1083"/>
      <c r="AT14" s="1083"/>
      <c r="AU14" s="1065"/>
      <c r="AV14" s="1065"/>
      <c r="AW14" s="1065"/>
      <c r="AX14" s="1065"/>
      <c r="AY14" s="1066"/>
      <c r="AZ14" s="200"/>
      <c r="BA14" s="200"/>
      <c r="BB14" s="200"/>
      <c r="BC14" s="200"/>
      <c r="BD14" s="200"/>
      <c r="BE14" s="201"/>
      <c r="BF14" s="201"/>
      <c r="BG14" s="201"/>
      <c r="BH14" s="201"/>
      <c r="BI14" s="201"/>
      <c r="BJ14" s="201"/>
      <c r="BK14" s="201"/>
      <c r="BL14" s="201"/>
      <c r="BM14" s="201"/>
      <c r="BN14" s="201"/>
      <c r="BO14" s="201"/>
      <c r="BP14" s="201"/>
      <c r="BQ14" s="210">
        <v>8</v>
      </c>
      <c r="BR14" s="211"/>
      <c r="BS14" s="1012"/>
      <c r="BT14" s="1013"/>
      <c r="BU14" s="1013"/>
      <c r="BV14" s="1013"/>
      <c r="BW14" s="1013"/>
      <c r="BX14" s="1013"/>
      <c r="BY14" s="1013"/>
      <c r="BZ14" s="1013"/>
      <c r="CA14" s="1013"/>
      <c r="CB14" s="1013"/>
      <c r="CC14" s="1013"/>
      <c r="CD14" s="1013"/>
      <c r="CE14" s="1013"/>
      <c r="CF14" s="1013"/>
      <c r="CG14" s="1014"/>
      <c r="CH14" s="1005"/>
      <c r="CI14" s="1006"/>
      <c r="CJ14" s="1006"/>
      <c r="CK14" s="1006"/>
      <c r="CL14" s="1007"/>
      <c r="CM14" s="1005"/>
      <c r="CN14" s="1006"/>
      <c r="CO14" s="1006"/>
      <c r="CP14" s="1006"/>
      <c r="CQ14" s="1007"/>
      <c r="CR14" s="1005"/>
      <c r="CS14" s="1006"/>
      <c r="CT14" s="1006"/>
      <c r="CU14" s="1006"/>
      <c r="CV14" s="1007"/>
      <c r="CW14" s="1005"/>
      <c r="CX14" s="1006"/>
      <c r="CY14" s="1006"/>
      <c r="CZ14" s="1006"/>
      <c r="DA14" s="1007"/>
      <c r="DB14" s="1005"/>
      <c r="DC14" s="1006"/>
      <c r="DD14" s="1006"/>
      <c r="DE14" s="1006"/>
      <c r="DF14" s="1007"/>
      <c r="DG14" s="1005"/>
      <c r="DH14" s="1006"/>
      <c r="DI14" s="1006"/>
      <c r="DJ14" s="1006"/>
      <c r="DK14" s="1007"/>
      <c r="DL14" s="1005"/>
      <c r="DM14" s="1006"/>
      <c r="DN14" s="1006"/>
      <c r="DO14" s="1006"/>
      <c r="DP14" s="1007"/>
      <c r="DQ14" s="1005"/>
      <c r="DR14" s="1006"/>
      <c r="DS14" s="1006"/>
      <c r="DT14" s="1006"/>
      <c r="DU14" s="1007"/>
      <c r="DV14" s="1008"/>
      <c r="DW14" s="1009"/>
      <c r="DX14" s="1009"/>
      <c r="DY14" s="1009"/>
      <c r="DZ14" s="1010"/>
      <c r="EA14" s="202"/>
    </row>
    <row r="15" spans="1:131" s="203" customFormat="1" ht="26.25" customHeight="1">
      <c r="A15" s="209">
        <v>9</v>
      </c>
      <c r="B15" s="1031"/>
      <c r="C15" s="1032"/>
      <c r="D15" s="1032"/>
      <c r="E15" s="1032"/>
      <c r="F15" s="1032"/>
      <c r="G15" s="1032"/>
      <c r="H15" s="1032"/>
      <c r="I15" s="1032"/>
      <c r="J15" s="1032"/>
      <c r="K15" s="1032"/>
      <c r="L15" s="1032"/>
      <c r="M15" s="1032"/>
      <c r="N15" s="1032"/>
      <c r="O15" s="1032"/>
      <c r="P15" s="1033"/>
      <c r="Q15" s="1038"/>
      <c r="R15" s="1039"/>
      <c r="S15" s="1039"/>
      <c r="T15" s="1039"/>
      <c r="U15" s="1039"/>
      <c r="V15" s="1039"/>
      <c r="W15" s="1039"/>
      <c r="X15" s="1039"/>
      <c r="Y15" s="1039"/>
      <c r="Z15" s="1039"/>
      <c r="AA15" s="1039"/>
      <c r="AB15" s="1039"/>
      <c r="AC15" s="1039"/>
      <c r="AD15" s="1039"/>
      <c r="AE15" s="1041"/>
      <c r="AF15" s="1022"/>
      <c r="AG15" s="1023"/>
      <c r="AH15" s="1023"/>
      <c r="AI15" s="1023"/>
      <c r="AJ15" s="1024"/>
      <c r="AK15" s="1082"/>
      <c r="AL15" s="1083"/>
      <c r="AM15" s="1083"/>
      <c r="AN15" s="1083"/>
      <c r="AO15" s="1083"/>
      <c r="AP15" s="1083"/>
      <c r="AQ15" s="1083"/>
      <c r="AR15" s="1083"/>
      <c r="AS15" s="1083"/>
      <c r="AT15" s="1083"/>
      <c r="AU15" s="1065"/>
      <c r="AV15" s="1065"/>
      <c r="AW15" s="1065"/>
      <c r="AX15" s="1065"/>
      <c r="AY15" s="1066"/>
      <c r="AZ15" s="200"/>
      <c r="BA15" s="200"/>
      <c r="BB15" s="200"/>
      <c r="BC15" s="200"/>
      <c r="BD15" s="200"/>
      <c r="BE15" s="201"/>
      <c r="BF15" s="201"/>
      <c r="BG15" s="201"/>
      <c r="BH15" s="201"/>
      <c r="BI15" s="201"/>
      <c r="BJ15" s="201"/>
      <c r="BK15" s="201"/>
      <c r="BL15" s="201"/>
      <c r="BM15" s="201"/>
      <c r="BN15" s="201"/>
      <c r="BO15" s="201"/>
      <c r="BP15" s="201"/>
      <c r="BQ15" s="210">
        <v>9</v>
      </c>
      <c r="BR15" s="211"/>
      <c r="BS15" s="1012"/>
      <c r="BT15" s="1013"/>
      <c r="BU15" s="1013"/>
      <c r="BV15" s="1013"/>
      <c r="BW15" s="1013"/>
      <c r="BX15" s="1013"/>
      <c r="BY15" s="1013"/>
      <c r="BZ15" s="1013"/>
      <c r="CA15" s="1013"/>
      <c r="CB15" s="1013"/>
      <c r="CC15" s="1013"/>
      <c r="CD15" s="1013"/>
      <c r="CE15" s="1013"/>
      <c r="CF15" s="1013"/>
      <c r="CG15" s="1014"/>
      <c r="CH15" s="1005"/>
      <c r="CI15" s="1006"/>
      <c r="CJ15" s="1006"/>
      <c r="CK15" s="1006"/>
      <c r="CL15" s="1007"/>
      <c r="CM15" s="1005"/>
      <c r="CN15" s="1006"/>
      <c r="CO15" s="1006"/>
      <c r="CP15" s="1006"/>
      <c r="CQ15" s="1007"/>
      <c r="CR15" s="1005"/>
      <c r="CS15" s="1006"/>
      <c r="CT15" s="1006"/>
      <c r="CU15" s="1006"/>
      <c r="CV15" s="1007"/>
      <c r="CW15" s="1005"/>
      <c r="CX15" s="1006"/>
      <c r="CY15" s="1006"/>
      <c r="CZ15" s="1006"/>
      <c r="DA15" s="1007"/>
      <c r="DB15" s="1005"/>
      <c r="DC15" s="1006"/>
      <c r="DD15" s="1006"/>
      <c r="DE15" s="1006"/>
      <c r="DF15" s="1007"/>
      <c r="DG15" s="1005"/>
      <c r="DH15" s="1006"/>
      <c r="DI15" s="1006"/>
      <c r="DJ15" s="1006"/>
      <c r="DK15" s="1007"/>
      <c r="DL15" s="1005"/>
      <c r="DM15" s="1006"/>
      <c r="DN15" s="1006"/>
      <c r="DO15" s="1006"/>
      <c r="DP15" s="1007"/>
      <c r="DQ15" s="1005"/>
      <c r="DR15" s="1006"/>
      <c r="DS15" s="1006"/>
      <c r="DT15" s="1006"/>
      <c r="DU15" s="1007"/>
      <c r="DV15" s="1008"/>
      <c r="DW15" s="1009"/>
      <c r="DX15" s="1009"/>
      <c r="DY15" s="1009"/>
      <c r="DZ15" s="1010"/>
      <c r="EA15" s="202"/>
    </row>
    <row r="16" spans="1:131" s="203" customFormat="1" ht="26.25" customHeight="1">
      <c r="A16" s="209">
        <v>10</v>
      </c>
      <c r="B16" s="1031"/>
      <c r="C16" s="1032"/>
      <c r="D16" s="1032"/>
      <c r="E16" s="1032"/>
      <c r="F16" s="1032"/>
      <c r="G16" s="1032"/>
      <c r="H16" s="1032"/>
      <c r="I16" s="1032"/>
      <c r="J16" s="1032"/>
      <c r="K16" s="1032"/>
      <c r="L16" s="1032"/>
      <c r="M16" s="1032"/>
      <c r="N16" s="1032"/>
      <c r="O16" s="1032"/>
      <c r="P16" s="1033"/>
      <c r="Q16" s="1038"/>
      <c r="R16" s="1039"/>
      <c r="S16" s="1039"/>
      <c r="T16" s="1039"/>
      <c r="U16" s="1039"/>
      <c r="V16" s="1039"/>
      <c r="W16" s="1039"/>
      <c r="X16" s="1039"/>
      <c r="Y16" s="1039"/>
      <c r="Z16" s="1039"/>
      <c r="AA16" s="1039"/>
      <c r="AB16" s="1039"/>
      <c r="AC16" s="1039"/>
      <c r="AD16" s="1039"/>
      <c r="AE16" s="1041"/>
      <c r="AF16" s="1022"/>
      <c r="AG16" s="1023"/>
      <c r="AH16" s="1023"/>
      <c r="AI16" s="1023"/>
      <c r="AJ16" s="1024"/>
      <c r="AK16" s="1082"/>
      <c r="AL16" s="1083"/>
      <c r="AM16" s="1083"/>
      <c r="AN16" s="1083"/>
      <c r="AO16" s="1083"/>
      <c r="AP16" s="1083"/>
      <c r="AQ16" s="1083"/>
      <c r="AR16" s="1083"/>
      <c r="AS16" s="1083"/>
      <c r="AT16" s="1083"/>
      <c r="AU16" s="1065"/>
      <c r="AV16" s="1065"/>
      <c r="AW16" s="1065"/>
      <c r="AX16" s="1065"/>
      <c r="AY16" s="1066"/>
      <c r="AZ16" s="200"/>
      <c r="BA16" s="200"/>
      <c r="BB16" s="200"/>
      <c r="BC16" s="200"/>
      <c r="BD16" s="200"/>
      <c r="BE16" s="201"/>
      <c r="BF16" s="201"/>
      <c r="BG16" s="201"/>
      <c r="BH16" s="201"/>
      <c r="BI16" s="201"/>
      <c r="BJ16" s="201"/>
      <c r="BK16" s="201"/>
      <c r="BL16" s="201"/>
      <c r="BM16" s="201"/>
      <c r="BN16" s="201"/>
      <c r="BO16" s="201"/>
      <c r="BP16" s="201"/>
      <c r="BQ16" s="210">
        <v>10</v>
      </c>
      <c r="BR16" s="211"/>
      <c r="BS16" s="1012"/>
      <c r="BT16" s="1013"/>
      <c r="BU16" s="1013"/>
      <c r="BV16" s="1013"/>
      <c r="BW16" s="1013"/>
      <c r="BX16" s="1013"/>
      <c r="BY16" s="1013"/>
      <c r="BZ16" s="1013"/>
      <c r="CA16" s="1013"/>
      <c r="CB16" s="1013"/>
      <c r="CC16" s="1013"/>
      <c r="CD16" s="1013"/>
      <c r="CE16" s="1013"/>
      <c r="CF16" s="1013"/>
      <c r="CG16" s="1014"/>
      <c r="CH16" s="1005"/>
      <c r="CI16" s="1006"/>
      <c r="CJ16" s="1006"/>
      <c r="CK16" s="1006"/>
      <c r="CL16" s="1007"/>
      <c r="CM16" s="1005"/>
      <c r="CN16" s="1006"/>
      <c r="CO16" s="1006"/>
      <c r="CP16" s="1006"/>
      <c r="CQ16" s="1007"/>
      <c r="CR16" s="1005"/>
      <c r="CS16" s="1006"/>
      <c r="CT16" s="1006"/>
      <c r="CU16" s="1006"/>
      <c r="CV16" s="1007"/>
      <c r="CW16" s="1005"/>
      <c r="CX16" s="1006"/>
      <c r="CY16" s="1006"/>
      <c r="CZ16" s="1006"/>
      <c r="DA16" s="1007"/>
      <c r="DB16" s="1005"/>
      <c r="DC16" s="1006"/>
      <c r="DD16" s="1006"/>
      <c r="DE16" s="1006"/>
      <c r="DF16" s="1007"/>
      <c r="DG16" s="1005"/>
      <c r="DH16" s="1006"/>
      <c r="DI16" s="1006"/>
      <c r="DJ16" s="1006"/>
      <c r="DK16" s="1007"/>
      <c r="DL16" s="1005"/>
      <c r="DM16" s="1006"/>
      <c r="DN16" s="1006"/>
      <c r="DO16" s="1006"/>
      <c r="DP16" s="1007"/>
      <c r="DQ16" s="1005"/>
      <c r="DR16" s="1006"/>
      <c r="DS16" s="1006"/>
      <c r="DT16" s="1006"/>
      <c r="DU16" s="1007"/>
      <c r="DV16" s="1008"/>
      <c r="DW16" s="1009"/>
      <c r="DX16" s="1009"/>
      <c r="DY16" s="1009"/>
      <c r="DZ16" s="1010"/>
      <c r="EA16" s="202"/>
    </row>
    <row r="17" spans="1:131" s="203" customFormat="1" ht="26.25" customHeight="1">
      <c r="A17" s="209">
        <v>11</v>
      </c>
      <c r="B17" s="1031"/>
      <c r="C17" s="1032"/>
      <c r="D17" s="1032"/>
      <c r="E17" s="1032"/>
      <c r="F17" s="1032"/>
      <c r="G17" s="1032"/>
      <c r="H17" s="1032"/>
      <c r="I17" s="1032"/>
      <c r="J17" s="1032"/>
      <c r="K17" s="1032"/>
      <c r="L17" s="1032"/>
      <c r="M17" s="1032"/>
      <c r="N17" s="1032"/>
      <c r="O17" s="1032"/>
      <c r="P17" s="1033"/>
      <c r="Q17" s="1038"/>
      <c r="R17" s="1039"/>
      <c r="S17" s="1039"/>
      <c r="T17" s="1039"/>
      <c r="U17" s="1039"/>
      <c r="V17" s="1039"/>
      <c r="W17" s="1039"/>
      <c r="X17" s="1039"/>
      <c r="Y17" s="1039"/>
      <c r="Z17" s="1039"/>
      <c r="AA17" s="1039"/>
      <c r="AB17" s="1039"/>
      <c r="AC17" s="1039"/>
      <c r="AD17" s="1039"/>
      <c r="AE17" s="1041"/>
      <c r="AF17" s="1022"/>
      <c r="AG17" s="1023"/>
      <c r="AH17" s="1023"/>
      <c r="AI17" s="1023"/>
      <c r="AJ17" s="1024"/>
      <c r="AK17" s="1082"/>
      <c r="AL17" s="1083"/>
      <c r="AM17" s="1083"/>
      <c r="AN17" s="1083"/>
      <c r="AO17" s="1083"/>
      <c r="AP17" s="1083"/>
      <c r="AQ17" s="1083"/>
      <c r="AR17" s="1083"/>
      <c r="AS17" s="1083"/>
      <c r="AT17" s="1083"/>
      <c r="AU17" s="1065"/>
      <c r="AV17" s="1065"/>
      <c r="AW17" s="1065"/>
      <c r="AX17" s="1065"/>
      <c r="AY17" s="1066"/>
      <c r="AZ17" s="200"/>
      <c r="BA17" s="200"/>
      <c r="BB17" s="200"/>
      <c r="BC17" s="200"/>
      <c r="BD17" s="200"/>
      <c r="BE17" s="201"/>
      <c r="BF17" s="201"/>
      <c r="BG17" s="201"/>
      <c r="BH17" s="201"/>
      <c r="BI17" s="201"/>
      <c r="BJ17" s="201"/>
      <c r="BK17" s="201"/>
      <c r="BL17" s="201"/>
      <c r="BM17" s="201"/>
      <c r="BN17" s="201"/>
      <c r="BO17" s="201"/>
      <c r="BP17" s="201"/>
      <c r="BQ17" s="210">
        <v>11</v>
      </c>
      <c r="BR17" s="211"/>
      <c r="BS17" s="1012"/>
      <c r="BT17" s="1013"/>
      <c r="BU17" s="1013"/>
      <c r="BV17" s="1013"/>
      <c r="BW17" s="1013"/>
      <c r="BX17" s="1013"/>
      <c r="BY17" s="1013"/>
      <c r="BZ17" s="1013"/>
      <c r="CA17" s="1013"/>
      <c r="CB17" s="1013"/>
      <c r="CC17" s="1013"/>
      <c r="CD17" s="1013"/>
      <c r="CE17" s="1013"/>
      <c r="CF17" s="1013"/>
      <c r="CG17" s="1014"/>
      <c r="CH17" s="1005"/>
      <c r="CI17" s="1006"/>
      <c r="CJ17" s="1006"/>
      <c r="CK17" s="1006"/>
      <c r="CL17" s="1007"/>
      <c r="CM17" s="1005"/>
      <c r="CN17" s="1006"/>
      <c r="CO17" s="1006"/>
      <c r="CP17" s="1006"/>
      <c r="CQ17" s="1007"/>
      <c r="CR17" s="1005"/>
      <c r="CS17" s="1006"/>
      <c r="CT17" s="1006"/>
      <c r="CU17" s="1006"/>
      <c r="CV17" s="1007"/>
      <c r="CW17" s="1005"/>
      <c r="CX17" s="1006"/>
      <c r="CY17" s="1006"/>
      <c r="CZ17" s="1006"/>
      <c r="DA17" s="1007"/>
      <c r="DB17" s="1005"/>
      <c r="DC17" s="1006"/>
      <c r="DD17" s="1006"/>
      <c r="DE17" s="1006"/>
      <c r="DF17" s="1007"/>
      <c r="DG17" s="1005"/>
      <c r="DH17" s="1006"/>
      <c r="DI17" s="1006"/>
      <c r="DJ17" s="1006"/>
      <c r="DK17" s="1007"/>
      <c r="DL17" s="1005"/>
      <c r="DM17" s="1006"/>
      <c r="DN17" s="1006"/>
      <c r="DO17" s="1006"/>
      <c r="DP17" s="1007"/>
      <c r="DQ17" s="1005"/>
      <c r="DR17" s="1006"/>
      <c r="DS17" s="1006"/>
      <c r="DT17" s="1006"/>
      <c r="DU17" s="1007"/>
      <c r="DV17" s="1008"/>
      <c r="DW17" s="1009"/>
      <c r="DX17" s="1009"/>
      <c r="DY17" s="1009"/>
      <c r="DZ17" s="1010"/>
      <c r="EA17" s="202"/>
    </row>
    <row r="18" spans="1:131" s="203" customFormat="1" ht="26.25" customHeight="1">
      <c r="A18" s="209">
        <v>12</v>
      </c>
      <c r="B18" s="1031"/>
      <c r="C18" s="1032"/>
      <c r="D18" s="1032"/>
      <c r="E18" s="1032"/>
      <c r="F18" s="1032"/>
      <c r="G18" s="1032"/>
      <c r="H18" s="1032"/>
      <c r="I18" s="1032"/>
      <c r="J18" s="1032"/>
      <c r="K18" s="1032"/>
      <c r="L18" s="1032"/>
      <c r="M18" s="1032"/>
      <c r="N18" s="1032"/>
      <c r="O18" s="1032"/>
      <c r="P18" s="1033"/>
      <c r="Q18" s="1038"/>
      <c r="R18" s="1039"/>
      <c r="S18" s="1039"/>
      <c r="T18" s="1039"/>
      <c r="U18" s="1039"/>
      <c r="V18" s="1039"/>
      <c r="W18" s="1039"/>
      <c r="X18" s="1039"/>
      <c r="Y18" s="1039"/>
      <c r="Z18" s="1039"/>
      <c r="AA18" s="1039"/>
      <c r="AB18" s="1039"/>
      <c r="AC18" s="1039"/>
      <c r="AD18" s="1039"/>
      <c r="AE18" s="1041"/>
      <c r="AF18" s="1022"/>
      <c r="AG18" s="1023"/>
      <c r="AH18" s="1023"/>
      <c r="AI18" s="1023"/>
      <c r="AJ18" s="1024"/>
      <c r="AK18" s="1082"/>
      <c r="AL18" s="1083"/>
      <c r="AM18" s="1083"/>
      <c r="AN18" s="1083"/>
      <c r="AO18" s="1083"/>
      <c r="AP18" s="1083"/>
      <c r="AQ18" s="1083"/>
      <c r="AR18" s="1083"/>
      <c r="AS18" s="1083"/>
      <c r="AT18" s="1083"/>
      <c r="AU18" s="1065"/>
      <c r="AV18" s="1065"/>
      <c r="AW18" s="1065"/>
      <c r="AX18" s="1065"/>
      <c r="AY18" s="1066"/>
      <c r="AZ18" s="200"/>
      <c r="BA18" s="200"/>
      <c r="BB18" s="200"/>
      <c r="BC18" s="200"/>
      <c r="BD18" s="200"/>
      <c r="BE18" s="201"/>
      <c r="BF18" s="201"/>
      <c r="BG18" s="201"/>
      <c r="BH18" s="201"/>
      <c r="BI18" s="201"/>
      <c r="BJ18" s="201"/>
      <c r="BK18" s="201"/>
      <c r="BL18" s="201"/>
      <c r="BM18" s="201"/>
      <c r="BN18" s="201"/>
      <c r="BO18" s="201"/>
      <c r="BP18" s="201"/>
      <c r="BQ18" s="210">
        <v>12</v>
      </c>
      <c r="BR18" s="211"/>
      <c r="BS18" s="1012"/>
      <c r="BT18" s="1013"/>
      <c r="BU18" s="1013"/>
      <c r="BV18" s="1013"/>
      <c r="BW18" s="1013"/>
      <c r="BX18" s="1013"/>
      <c r="BY18" s="1013"/>
      <c r="BZ18" s="1013"/>
      <c r="CA18" s="1013"/>
      <c r="CB18" s="1013"/>
      <c r="CC18" s="1013"/>
      <c r="CD18" s="1013"/>
      <c r="CE18" s="1013"/>
      <c r="CF18" s="1013"/>
      <c r="CG18" s="1014"/>
      <c r="CH18" s="1005"/>
      <c r="CI18" s="1006"/>
      <c r="CJ18" s="1006"/>
      <c r="CK18" s="1006"/>
      <c r="CL18" s="1007"/>
      <c r="CM18" s="1005"/>
      <c r="CN18" s="1006"/>
      <c r="CO18" s="1006"/>
      <c r="CP18" s="1006"/>
      <c r="CQ18" s="1007"/>
      <c r="CR18" s="1005"/>
      <c r="CS18" s="1006"/>
      <c r="CT18" s="1006"/>
      <c r="CU18" s="1006"/>
      <c r="CV18" s="1007"/>
      <c r="CW18" s="1005"/>
      <c r="CX18" s="1006"/>
      <c r="CY18" s="1006"/>
      <c r="CZ18" s="1006"/>
      <c r="DA18" s="1007"/>
      <c r="DB18" s="1005"/>
      <c r="DC18" s="1006"/>
      <c r="DD18" s="1006"/>
      <c r="DE18" s="1006"/>
      <c r="DF18" s="1007"/>
      <c r="DG18" s="1005"/>
      <c r="DH18" s="1006"/>
      <c r="DI18" s="1006"/>
      <c r="DJ18" s="1006"/>
      <c r="DK18" s="1007"/>
      <c r="DL18" s="1005"/>
      <c r="DM18" s="1006"/>
      <c r="DN18" s="1006"/>
      <c r="DO18" s="1006"/>
      <c r="DP18" s="1007"/>
      <c r="DQ18" s="1005"/>
      <c r="DR18" s="1006"/>
      <c r="DS18" s="1006"/>
      <c r="DT18" s="1006"/>
      <c r="DU18" s="1007"/>
      <c r="DV18" s="1008"/>
      <c r="DW18" s="1009"/>
      <c r="DX18" s="1009"/>
      <c r="DY18" s="1009"/>
      <c r="DZ18" s="1010"/>
      <c r="EA18" s="202"/>
    </row>
    <row r="19" spans="1:131" s="203" customFormat="1" ht="26.25" customHeight="1">
      <c r="A19" s="209">
        <v>13</v>
      </c>
      <c r="B19" s="1031"/>
      <c r="C19" s="1032"/>
      <c r="D19" s="1032"/>
      <c r="E19" s="1032"/>
      <c r="F19" s="1032"/>
      <c r="G19" s="1032"/>
      <c r="H19" s="1032"/>
      <c r="I19" s="1032"/>
      <c r="J19" s="1032"/>
      <c r="K19" s="1032"/>
      <c r="L19" s="1032"/>
      <c r="M19" s="1032"/>
      <c r="N19" s="1032"/>
      <c r="O19" s="1032"/>
      <c r="P19" s="1033"/>
      <c r="Q19" s="1038"/>
      <c r="R19" s="1039"/>
      <c r="S19" s="1039"/>
      <c r="T19" s="1039"/>
      <c r="U19" s="1039"/>
      <c r="V19" s="1039"/>
      <c r="W19" s="1039"/>
      <c r="X19" s="1039"/>
      <c r="Y19" s="1039"/>
      <c r="Z19" s="1039"/>
      <c r="AA19" s="1039"/>
      <c r="AB19" s="1039"/>
      <c r="AC19" s="1039"/>
      <c r="AD19" s="1039"/>
      <c r="AE19" s="1041"/>
      <c r="AF19" s="1022"/>
      <c r="AG19" s="1023"/>
      <c r="AH19" s="1023"/>
      <c r="AI19" s="1023"/>
      <c r="AJ19" s="1024"/>
      <c r="AK19" s="1082"/>
      <c r="AL19" s="1083"/>
      <c r="AM19" s="1083"/>
      <c r="AN19" s="1083"/>
      <c r="AO19" s="1083"/>
      <c r="AP19" s="1083"/>
      <c r="AQ19" s="1083"/>
      <c r="AR19" s="1083"/>
      <c r="AS19" s="1083"/>
      <c r="AT19" s="1083"/>
      <c r="AU19" s="1065"/>
      <c r="AV19" s="1065"/>
      <c r="AW19" s="1065"/>
      <c r="AX19" s="1065"/>
      <c r="AY19" s="1066"/>
      <c r="AZ19" s="200"/>
      <c r="BA19" s="200"/>
      <c r="BB19" s="200"/>
      <c r="BC19" s="200"/>
      <c r="BD19" s="200"/>
      <c r="BE19" s="201"/>
      <c r="BF19" s="201"/>
      <c r="BG19" s="201"/>
      <c r="BH19" s="201"/>
      <c r="BI19" s="201"/>
      <c r="BJ19" s="201"/>
      <c r="BK19" s="201"/>
      <c r="BL19" s="201"/>
      <c r="BM19" s="201"/>
      <c r="BN19" s="201"/>
      <c r="BO19" s="201"/>
      <c r="BP19" s="201"/>
      <c r="BQ19" s="210">
        <v>13</v>
      </c>
      <c r="BR19" s="211"/>
      <c r="BS19" s="1012"/>
      <c r="BT19" s="1013"/>
      <c r="BU19" s="1013"/>
      <c r="BV19" s="1013"/>
      <c r="BW19" s="1013"/>
      <c r="BX19" s="1013"/>
      <c r="BY19" s="1013"/>
      <c r="BZ19" s="1013"/>
      <c r="CA19" s="1013"/>
      <c r="CB19" s="1013"/>
      <c r="CC19" s="1013"/>
      <c r="CD19" s="1013"/>
      <c r="CE19" s="1013"/>
      <c r="CF19" s="1013"/>
      <c r="CG19" s="1014"/>
      <c r="CH19" s="1005"/>
      <c r="CI19" s="1006"/>
      <c r="CJ19" s="1006"/>
      <c r="CK19" s="1006"/>
      <c r="CL19" s="1007"/>
      <c r="CM19" s="1005"/>
      <c r="CN19" s="1006"/>
      <c r="CO19" s="1006"/>
      <c r="CP19" s="1006"/>
      <c r="CQ19" s="1007"/>
      <c r="CR19" s="1005"/>
      <c r="CS19" s="1006"/>
      <c r="CT19" s="1006"/>
      <c r="CU19" s="1006"/>
      <c r="CV19" s="1007"/>
      <c r="CW19" s="1005"/>
      <c r="CX19" s="1006"/>
      <c r="CY19" s="1006"/>
      <c r="CZ19" s="1006"/>
      <c r="DA19" s="1007"/>
      <c r="DB19" s="1005"/>
      <c r="DC19" s="1006"/>
      <c r="DD19" s="1006"/>
      <c r="DE19" s="1006"/>
      <c r="DF19" s="1007"/>
      <c r="DG19" s="1005"/>
      <c r="DH19" s="1006"/>
      <c r="DI19" s="1006"/>
      <c r="DJ19" s="1006"/>
      <c r="DK19" s="1007"/>
      <c r="DL19" s="1005"/>
      <c r="DM19" s="1006"/>
      <c r="DN19" s="1006"/>
      <c r="DO19" s="1006"/>
      <c r="DP19" s="1007"/>
      <c r="DQ19" s="1005"/>
      <c r="DR19" s="1006"/>
      <c r="DS19" s="1006"/>
      <c r="DT19" s="1006"/>
      <c r="DU19" s="1007"/>
      <c r="DV19" s="1008"/>
      <c r="DW19" s="1009"/>
      <c r="DX19" s="1009"/>
      <c r="DY19" s="1009"/>
      <c r="DZ19" s="1010"/>
      <c r="EA19" s="202"/>
    </row>
    <row r="20" spans="1:131" s="203" customFormat="1" ht="26.25" customHeight="1">
      <c r="A20" s="209">
        <v>14</v>
      </c>
      <c r="B20" s="1031"/>
      <c r="C20" s="1032"/>
      <c r="D20" s="1032"/>
      <c r="E20" s="1032"/>
      <c r="F20" s="1032"/>
      <c r="G20" s="1032"/>
      <c r="H20" s="1032"/>
      <c r="I20" s="1032"/>
      <c r="J20" s="1032"/>
      <c r="K20" s="1032"/>
      <c r="L20" s="1032"/>
      <c r="M20" s="1032"/>
      <c r="N20" s="1032"/>
      <c r="O20" s="1032"/>
      <c r="P20" s="1033"/>
      <c r="Q20" s="1038"/>
      <c r="R20" s="1039"/>
      <c r="S20" s="1039"/>
      <c r="T20" s="1039"/>
      <c r="U20" s="1039"/>
      <c r="V20" s="1039"/>
      <c r="W20" s="1039"/>
      <c r="X20" s="1039"/>
      <c r="Y20" s="1039"/>
      <c r="Z20" s="1039"/>
      <c r="AA20" s="1039"/>
      <c r="AB20" s="1039"/>
      <c r="AC20" s="1039"/>
      <c r="AD20" s="1039"/>
      <c r="AE20" s="1041"/>
      <c r="AF20" s="1022"/>
      <c r="AG20" s="1023"/>
      <c r="AH20" s="1023"/>
      <c r="AI20" s="1023"/>
      <c r="AJ20" s="1024"/>
      <c r="AK20" s="1082"/>
      <c r="AL20" s="1083"/>
      <c r="AM20" s="1083"/>
      <c r="AN20" s="1083"/>
      <c r="AO20" s="1083"/>
      <c r="AP20" s="1083"/>
      <c r="AQ20" s="1083"/>
      <c r="AR20" s="1083"/>
      <c r="AS20" s="1083"/>
      <c r="AT20" s="1083"/>
      <c r="AU20" s="1065"/>
      <c r="AV20" s="1065"/>
      <c r="AW20" s="1065"/>
      <c r="AX20" s="1065"/>
      <c r="AY20" s="1066"/>
      <c r="AZ20" s="200"/>
      <c r="BA20" s="200"/>
      <c r="BB20" s="200"/>
      <c r="BC20" s="200"/>
      <c r="BD20" s="200"/>
      <c r="BE20" s="201"/>
      <c r="BF20" s="201"/>
      <c r="BG20" s="201"/>
      <c r="BH20" s="201"/>
      <c r="BI20" s="201"/>
      <c r="BJ20" s="201"/>
      <c r="BK20" s="201"/>
      <c r="BL20" s="201"/>
      <c r="BM20" s="201"/>
      <c r="BN20" s="201"/>
      <c r="BO20" s="201"/>
      <c r="BP20" s="201"/>
      <c r="BQ20" s="210">
        <v>14</v>
      </c>
      <c r="BR20" s="211"/>
      <c r="BS20" s="1012"/>
      <c r="BT20" s="1013"/>
      <c r="BU20" s="1013"/>
      <c r="BV20" s="1013"/>
      <c r="BW20" s="1013"/>
      <c r="BX20" s="1013"/>
      <c r="BY20" s="1013"/>
      <c r="BZ20" s="1013"/>
      <c r="CA20" s="1013"/>
      <c r="CB20" s="1013"/>
      <c r="CC20" s="1013"/>
      <c r="CD20" s="1013"/>
      <c r="CE20" s="1013"/>
      <c r="CF20" s="1013"/>
      <c r="CG20" s="1014"/>
      <c r="CH20" s="1005"/>
      <c r="CI20" s="1006"/>
      <c r="CJ20" s="1006"/>
      <c r="CK20" s="1006"/>
      <c r="CL20" s="1007"/>
      <c r="CM20" s="1005"/>
      <c r="CN20" s="1006"/>
      <c r="CO20" s="1006"/>
      <c r="CP20" s="1006"/>
      <c r="CQ20" s="1007"/>
      <c r="CR20" s="1005"/>
      <c r="CS20" s="1006"/>
      <c r="CT20" s="1006"/>
      <c r="CU20" s="1006"/>
      <c r="CV20" s="1007"/>
      <c r="CW20" s="1005"/>
      <c r="CX20" s="1006"/>
      <c r="CY20" s="1006"/>
      <c r="CZ20" s="1006"/>
      <c r="DA20" s="1007"/>
      <c r="DB20" s="1005"/>
      <c r="DC20" s="1006"/>
      <c r="DD20" s="1006"/>
      <c r="DE20" s="1006"/>
      <c r="DF20" s="1007"/>
      <c r="DG20" s="1005"/>
      <c r="DH20" s="1006"/>
      <c r="DI20" s="1006"/>
      <c r="DJ20" s="1006"/>
      <c r="DK20" s="1007"/>
      <c r="DL20" s="1005"/>
      <c r="DM20" s="1006"/>
      <c r="DN20" s="1006"/>
      <c r="DO20" s="1006"/>
      <c r="DP20" s="1007"/>
      <c r="DQ20" s="1005"/>
      <c r="DR20" s="1006"/>
      <c r="DS20" s="1006"/>
      <c r="DT20" s="1006"/>
      <c r="DU20" s="1007"/>
      <c r="DV20" s="1008"/>
      <c r="DW20" s="1009"/>
      <c r="DX20" s="1009"/>
      <c r="DY20" s="1009"/>
      <c r="DZ20" s="1010"/>
      <c r="EA20" s="202"/>
    </row>
    <row r="21" spans="1:131" s="203" customFormat="1" ht="26.25" customHeight="1" thickBot="1">
      <c r="A21" s="209">
        <v>15</v>
      </c>
      <c r="B21" s="1031"/>
      <c r="C21" s="1032"/>
      <c r="D21" s="1032"/>
      <c r="E21" s="1032"/>
      <c r="F21" s="1032"/>
      <c r="G21" s="1032"/>
      <c r="H21" s="1032"/>
      <c r="I21" s="1032"/>
      <c r="J21" s="1032"/>
      <c r="K21" s="1032"/>
      <c r="L21" s="1032"/>
      <c r="M21" s="1032"/>
      <c r="N21" s="1032"/>
      <c r="O21" s="1032"/>
      <c r="P21" s="1033"/>
      <c r="Q21" s="1038"/>
      <c r="R21" s="1039"/>
      <c r="S21" s="1039"/>
      <c r="T21" s="1039"/>
      <c r="U21" s="1039"/>
      <c r="V21" s="1039"/>
      <c r="W21" s="1039"/>
      <c r="X21" s="1039"/>
      <c r="Y21" s="1039"/>
      <c r="Z21" s="1039"/>
      <c r="AA21" s="1039"/>
      <c r="AB21" s="1039"/>
      <c r="AC21" s="1039"/>
      <c r="AD21" s="1039"/>
      <c r="AE21" s="1041"/>
      <c r="AF21" s="1022"/>
      <c r="AG21" s="1023"/>
      <c r="AH21" s="1023"/>
      <c r="AI21" s="1023"/>
      <c r="AJ21" s="1024"/>
      <c r="AK21" s="1082"/>
      <c r="AL21" s="1083"/>
      <c r="AM21" s="1083"/>
      <c r="AN21" s="1083"/>
      <c r="AO21" s="1083"/>
      <c r="AP21" s="1083"/>
      <c r="AQ21" s="1083"/>
      <c r="AR21" s="1083"/>
      <c r="AS21" s="1083"/>
      <c r="AT21" s="1083"/>
      <c r="AU21" s="1065"/>
      <c r="AV21" s="1065"/>
      <c r="AW21" s="1065"/>
      <c r="AX21" s="1065"/>
      <c r="AY21" s="1066"/>
      <c r="AZ21" s="200"/>
      <c r="BA21" s="200"/>
      <c r="BB21" s="200"/>
      <c r="BC21" s="200"/>
      <c r="BD21" s="200"/>
      <c r="BE21" s="201"/>
      <c r="BF21" s="201"/>
      <c r="BG21" s="201"/>
      <c r="BH21" s="201"/>
      <c r="BI21" s="201"/>
      <c r="BJ21" s="201"/>
      <c r="BK21" s="201"/>
      <c r="BL21" s="201"/>
      <c r="BM21" s="201"/>
      <c r="BN21" s="201"/>
      <c r="BO21" s="201"/>
      <c r="BP21" s="201"/>
      <c r="BQ21" s="210">
        <v>15</v>
      </c>
      <c r="BR21" s="211"/>
      <c r="BS21" s="1012"/>
      <c r="BT21" s="1013"/>
      <c r="BU21" s="1013"/>
      <c r="BV21" s="1013"/>
      <c r="BW21" s="1013"/>
      <c r="BX21" s="1013"/>
      <c r="BY21" s="1013"/>
      <c r="BZ21" s="1013"/>
      <c r="CA21" s="1013"/>
      <c r="CB21" s="1013"/>
      <c r="CC21" s="1013"/>
      <c r="CD21" s="1013"/>
      <c r="CE21" s="1013"/>
      <c r="CF21" s="1013"/>
      <c r="CG21" s="1014"/>
      <c r="CH21" s="1005"/>
      <c r="CI21" s="1006"/>
      <c r="CJ21" s="1006"/>
      <c r="CK21" s="1006"/>
      <c r="CL21" s="1007"/>
      <c r="CM21" s="1005"/>
      <c r="CN21" s="1006"/>
      <c r="CO21" s="1006"/>
      <c r="CP21" s="1006"/>
      <c r="CQ21" s="1007"/>
      <c r="CR21" s="1005"/>
      <c r="CS21" s="1006"/>
      <c r="CT21" s="1006"/>
      <c r="CU21" s="1006"/>
      <c r="CV21" s="1007"/>
      <c r="CW21" s="1005"/>
      <c r="CX21" s="1006"/>
      <c r="CY21" s="1006"/>
      <c r="CZ21" s="1006"/>
      <c r="DA21" s="1007"/>
      <c r="DB21" s="1005"/>
      <c r="DC21" s="1006"/>
      <c r="DD21" s="1006"/>
      <c r="DE21" s="1006"/>
      <c r="DF21" s="1007"/>
      <c r="DG21" s="1005"/>
      <c r="DH21" s="1006"/>
      <c r="DI21" s="1006"/>
      <c r="DJ21" s="1006"/>
      <c r="DK21" s="1007"/>
      <c r="DL21" s="1005"/>
      <c r="DM21" s="1006"/>
      <c r="DN21" s="1006"/>
      <c r="DO21" s="1006"/>
      <c r="DP21" s="1007"/>
      <c r="DQ21" s="1005"/>
      <c r="DR21" s="1006"/>
      <c r="DS21" s="1006"/>
      <c r="DT21" s="1006"/>
      <c r="DU21" s="1007"/>
      <c r="DV21" s="1008"/>
      <c r="DW21" s="1009"/>
      <c r="DX21" s="1009"/>
      <c r="DY21" s="1009"/>
      <c r="DZ21" s="1010"/>
      <c r="EA21" s="202"/>
    </row>
    <row r="22" spans="1:131" s="203" customFormat="1" ht="26.25" customHeight="1">
      <c r="A22" s="209">
        <v>16</v>
      </c>
      <c r="B22" s="1031"/>
      <c r="C22" s="1032"/>
      <c r="D22" s="1032"/>
      <c r="E22" s="1032"/>
      <c r="F22" s="1032"/>
      <c r="G22" s="1032"/>
      <c r="H22" s="1032"/>
      <c r="I22" s="1032"/>
      <c r="J22" s="1032"/>
      <c r="K22" s="1032"/>
      <c r="L22" s="1032"/>
      <c r="M22" s="1032"/>
      <c r="N22" s="1032"/>
      <c r="O22" s="1032"/>
      <c r="P22" s="1033"/>
      <c r="Q22" s="1067"/>
      <c r="R22" s="1068"/>
      <c r="S22" s="1068"/>
      <c r="T22" s="1068"/>
      <c r="U22" s="1068"/>
      <c r="V22" s="1068"/>
      <c r="W22" s="1068"/>
      <c r="X22" s="1068"/>
      <c r="Y22" s="1068"/>
      <c r="Z22" s="1068"/>
      <c r="AA22" s="1068"/>
      <c r="AB22" s="1068"/>
      <c r="AC22" s="1068"/>
      <c r="AD22" s="1068"/>
      <c r="AE22" s="1069"/>
      <c r="AF22" s="1022"/>
      <c r="AG22" s="1023"/>
      <c r="AH22" s="1023"/>
      <c r="AI22" s="1023"/>
      <c r="AJ22" s="1024"/>
      <c r="AK22" s="1080"/>
      <c r="AL22" s="1081"/>
      <c r="AM22" s="1081"/>
      <c r="AN22" s="1081"/>
      <c r="AO22" s="1081"/>
      <c r="AP22" s="1081"/>
      <c r="AQ22" s="1081"/>
      <c r="AR22" s="1081"/>
      <c r="AS22" s="1081"/>
      <c r="AT22" s="1081"/>
      <c r="AU22" s="1078"/>
      <c r="AV22" s="1078"/>
      <c r="AW22" s="1078"/>
      <c r="AX22" s="1078"/>
      <c r="AY22" s="1079"/>
      <c r="AZ22" s="1036" t="s">
        <v>460</v>
      </c>
      <c r="BA22" s="1036"/>
      <c r="BB22" s="1036"/>
      <c r="BC22" s="1036"/>
      <c r="BD22" s="1037"/>
      <c r="BE22" s="201"/>
      <c r="BF22" s="201"/>
      <c r="BG22" s="201"/>
      <c r="BH22" s="201"/>
      <c r="BI22" s="201"/>
      <c r="BJ22" s="201"/>
      <c r="BK22" s="201"/>
      <c r="BL22" s="201"/>
      <c r="BM22" s="201"/>
      <c r="BN22" s="201"/>
      <c r="BO22" s="201"/>
      <c r="BP22" s="201"/>
      <c r="BQ22" s="210">
        <v>16</v>
      </c>
      <c r="BR22" s="211"/>
      <c r="BS22" s="1012"/>
      <c r="BT22" s="1013"/>
      <c r="BU22" s="1013"/>
      <c r="BV22" s="1013"/>
      <c r="BW22" s="1013"/>
      <c r="BX22" s="1013"/>
      <c r="BY22" s="1013"/>
      <c r="BZ22" s="1013"/>
      <c r="CA22" s="1013"/>
      <c r="CB22" s="1013"/>
      <c r="CC22" s="1013"/>
      <c r="CD22" s="1013"/>
      <c r="CE22" s="1013"/>
      <c r="CF22" s="1013"/>
      <c r="CG22" s="1014"/>
      <c r="CH22" s="1005"/>
      <c r="CI22" s="1006"/>
      <c r="CJ22" s="1006"/>
      <c r="CK22" s="1006"/>
      <c r="CL22" s="1007"/>
      <c r="CM22" s="1005"/>
      <c r="CN22" s="1006"/>
      <c r="CO22" s="1006"/>
      <c r="CP22" s="1006"/>
      <c r="CQ22" s="1007"/>
      <c r="CR22" s="1005"/>
      <c r="CS22" s="1006"/>
      <c r="CT22" s="1006"/>
      <c r="CU22" s="1006"/>
      <c r="CV22" s="1007"/>
      <c r="CW22" s="1005"/>
      <c r="CX22" s="1006"/>
      <c r="CY22" s="1006"/>
      <c r="CZ22" s="1006"/>
      <c r="DA22" s="1007"/>
      <c r="DB22" s="1005"/>
      <c r="DC22" s="1006"/>
      <c r="DD22" s="1006"/>
      <c r="DE22" s="1006"/>
      <c r="DF22" s="1007"/>
      <c r="DG22" s="1005"/>
      <c r="DH22" s="1006"/>
      <c r="DI22" s="1006"/>
      <c r="DJ22" s="1006"/>
      <c r="DK22" s="1007"/>
      <c r="DL22" s="1005"/>
      <c r="DM22" s="1006"/>
      <c r="DN22" s="1006"/>
      <c r="DO22" s="1006"/>
      <c r="DP22" s="1007"/>
      <c r="DQ22" s="1005"/>
      <c r="DR22" s="1006"/>
      <c r="DS22" s="1006"/>
      <c r="DT22" s="1006"/>
      <c r="DU22" s="1007"/>
      <c r="DV22" s="1008"/>
      <c r="DW22" s="1009"/>
      <c r="DX22" s="1009"/>
      <c r="DY22" s="1009"/>
      <c r="DZ22" s="1010"/>
      <c r="EA22" s="202"/>
    </row>
    <row r="23" spans="1:131" s="203" customFormat="1" ht="26.25" customHeight="1" thickBot="1">
      <c r="A23" s="212" t="s">
        <v>461</v>
      </c>
      <c r="B23" s="942" t="s">
        <v>462</v>
      </c>
      <c r="C23" s="943"/>
      <c r="D23" s="943"/>
      <c r="E23" s="943"/>
      <c r="F23" s="943"/>
      <c r="G23" s="943"/>
      <c r="H23" s="943"/>
      <c r="I23" s="943"/>
      <c r="J23" s="943"/>
      <c r="K23" s="943"/>
      <c r="L23" s="943"/>
      <c r="M23" s="943"/>
      <c r="N23" s="943"/>
      <c r="O23" s="943"/>
      <c r="P23" s="944"/>
      <c r="Q23" s="1070">
        <v>20742</v>
      </c>
      <c r="R23" s="1071"/>
      <c r="S23" s="1071"/>
      <c r="T23" s="1071"/>
      <c r="U23" s="1071"/>
      <c r="V23" s="1071">
        <v>20186</v>
      </c>
      <c r="W23" s="1071"/>
      <c r="X23" s="1071"/>
      <c r="Y23" s="1071"/>
      <c r="Z23" s="1071"/>
      <c r="AA23" s="1071">
        <v>557</v>
      </c>
      <c r="AB23" s="1071"/>
      <c r="AC23" s="1071"/>
      <c r="AD23" s="1071"/>
      <c r="AE23" s="1072"/>
      <c r="AF23" s="1073">
        <v>447</v>
      </c>
      <c r="AG23" s="1071"/>
      <c r="AH23" s="1071"/>
      <c r="AI23" s="1071"/>
      <c r="AJ23" s="1074"/>
      <c r="AK23" s="1075"/>
      <c r="AL23" s="1076"/>
      <c r="AM23" s="1076"/>
      <c r="AN23" s="1076"/>
      <c r="AO23" s="1076"/>
      <c r="AP23" s="1071">
        <v>27263</v>
      </c>
      <c r="AQ23" s="1071"/>
      <c r="AR23" s="1071"/>
      <c r="AS23" s="1071"/>
      <c r="AT23" s="1071"/>
      <c r="AU23" s="1063"/>
      <c r="AV23" s="1063"/>
      <c r="AW23" s="1063"/>
      <c r="AX23" s="1063"/>
      <c r="AY23" s="1064"/>
      <c r="AZ23" s="1059" t="s">
        <v>463</v>
      </c>
      <c r="BA23" s="1060"/>
      <c r="BB23" s="1060"/>
      <c r="BC23" s="1060"/>
      <c r="BD23" s="1061"/>
      <c r="BE23" s="201"/>
      <c r="BF23" s="201"/>
      <c r="BG23" s="201"/>
      <c r="BH23" s="201"/>
      <c r="BI23" s="201"/>
      <c r="BJ23" s="201"/>
      <c r="BK23" s="201"/>
      <c r="BL23" s="201"/>
      <c r="BM23" s="201"/>
      <c r="BN23" s="201"/>
      <c r="BO23" s="201"/>
      <c r="BP23" s="201"/>
      <c r="BQ23" s="210">
        <v>17</v>
      </c>
      <c r="BR23" s="211"/>
      <c r="BS23" s="1012"/>
      <c r="BT23" s="1013"/>
      <c r="BU23" s="1013"/>
      <c r="BV23" s="1013"/>
      <c r="BW23" s="1013"/>
      <c r="BX23" s="1013"/>
      <c r="BY23" s="1013"/>
      <c r="BZ23" s="1013"/>
      <c r="CA23" s="1013"/>
      <c r="CB23" s="1013"/>
      <c r="CC23" s="1013"/>
      <c r="CD23" s="1013"/>
      <c r="CE23" s="1013"/>
      <c r="CF23" s="1013"/>
      <c r="CG23" s="1014"/>
      <c r="CH23" s="1005"/>
      <c r="CI23" s="1006"/>
      <c r="CJ23" s="1006"/>
      <c r="CK23" s="1006"/>
      <c r="CL23" s="1007"/>
      <c r="CM23" s="1005"/>
      <c r="CN23" s="1006"/>
      <c r="CO23" s="1006"/>
      <c r="CP23" s="1006"/>
      <c r="CQ23" s="1007"/>
      <c r="CR23" s="1005"/>
      <c r="CS23" s="1006"/>
      <c r="CT23" s="1006"/>
      <c r="CU23" s="1006"/>
      <c r="CV23" s="1007"/>
      <c r="CW23" s="1005"/>
      <c r="CX23" s="1006"/>
      <c r="CY23" s="1006"/>
      <c r="CZ23" s="1006"/>
      <c r="DA23" s="1007"/>
      <c r="DB23" s="1005"/>
      <c r="DC23" s="1006"/>
      <c r="DD23" s="1006"/>
      <c r="DE23" s="1006"/>
      <c r="DF23" s="1007"/>
      <c r="DG23" s="1005"/>
      <c r="DH23" s="1006"/>
      <c r="DI23" s="1006"/>
      <c r="DJ23" s="1006"/>
      <c r="DK23" s="1007"/>
      <c r="DL23" s="1005"/>
      <c r="DM23" s="1006"/>
      <c r="DN23" s="1006"/>
      <c r="DO23" s="1006"/>
      <c r="DP23" s="1007"/>
      <c r="DQ23" s="1005"/>
      <c r="DR23" s="1006"/>
      <c r="DS23" s="1006"/>
      <c r="DT23" s="1006"/>
      <c r="DU23" s="1007"/>
      <c r="DV23" s="1008"/>
      <c r="DW23" s="1009"/>
      <c r="DX23" s="1009"/>
      <c r="DY23" s="1009"/>
      <c r="DZ23" s="1010"/>
      <c r="EA23" s="202"/>
    </row>
    <row r="24" spans="1:131" s="203" customFormat="1" ht="26.25" customHeight="1">
      <c r="A24" s="1077" t="s">
        <v>464</v>
      </c>
      <c r="B24" s="1077"/>
      <c r="C24" s="1077"/>
      <c r="D24" s="1077"/>
      <c r="E24" s="1077"/>
      <c r="F24" s="1077"/>
      <c r="G24" s="1077"/>
      <c r="H24" s="1077"/>
      <c r="I24" s="1077"/>
      <c r="J24" s="1077"/>
      <c r="K24" s="1077"/>
      <c r="L24" s="1077"/>
      <c r="M24" s="1077"/>
      <c r="N24" s="1077"/>
      <c r="O24" s="1077"/>
      <c r="P24" s="1077"/>
      <c r="Q24" s="1077"/>
      <c r="R24" s="1077"/>
      <c r="S24" s="1077"/>
      <c r="T24" s="1077"/>
      <c r="U24" s="1077"/>
      <c r="V24" s="1077"/>
      <c r="W24" s="1077"/>
      <c r="X24" s="1077"/>
      <c r="Y24" s="1077"/>
      <c r="Z24" s="1077"/>
      <c r="AA24" s="1077"/>
      <c r="AB24" s="1077"/>
      <c r="AC24" s="1077"/>
      <c r="AD24" s="1077"/>
      <c r="AE24" s="1077"/>
      <c r="AF24" s="1077"/>
      <c r="AG24" s="1077"/>
      <c r="AH24" s="1077"/>
      <c r="AI24" s="1077"/>
      <c r="AJ24" s="1077"/>
      <c r="AK24" s="1077"/>
      <c r="AL24" s="1077"/>
      <c r="AM24" s="1077"/>
      <c r="AN24" s="1077"/>
      <c r="AO24" s="1077"/>
      <c r="AP24" s="1077"/>
      <c r="AQ24" s="1077"/>
      <c r="AR24" s="1077"/>
      <c r="AS24" s="1077"/>
      <c r="AT24" s="1077"/>
      <c r="AU24" s="1077"/>
      <c r="AV24" s="1077"/>
      <c r="AW24" s="1077"/>
      <c r="AX24" s="1077"/>
      <c r="AY24" s="1077"/>
      <c r="AZ24" s="200"/>
      <c r="BA24" s="200"/>
      <c r="BB24" s="200"/>
      <c r="BC24" s="200"/>
      <c r="BD24" s="200"/>
      <c r="BE24" s="201"/>
      <c r="BF24" s="201"/>
      <c r="BG24" s="201"/>
      <c r="BH24" s="201"/>
      <c r="BI24" s="201"/>
      <c r="BJ24" s="201"/>
      <c r="BK24" s="201"/>
      <c r="BL24" s="201"/>
      <c r="BM24" s="201"/>
      <c r="BN24" s="201"/>
      <c r="BO24" s="201"/>
      <c r="BP24" s="201"/>
      <c r="BQ24" s="210">
        <v>18</v>
      </c>
      <c r="BR24" s="211"/>
      <c r="BS24" s="1012"/>
      <c r="BT24" s="1013"/>
      <c r="BU24" s="1013"/>
      <c r="BV24" s="1013"/>
      <c r="BW24" s="1013"/>
      <c r="BX24" s="1013"/>
      <c r="BY24" s="1013"/>
      <c r="BZ24" s="1013"/>
      <c r="CA24" s="1013"/>
      <c r="CB24" s="1013"/>
      <c r="CC24" s="1013"/>
      <c r="CD24" s="1013"/>
      <c r="CE24" s="1013"/>
      <c r="CF24" s="1013"/>
      <c r="CG24" s="1014"/>
      <c r="CH24" s="1005"/>
      <c r="CI24" s="1006"/>
      <c r="CJ24" s="1006"/>
      <c r="CK24" s="1006"/>
      <c r="CL24" s="1007"/>
      <c r="CM24" s="1005"/>
      <c r="CN24" s="1006"/>
      <c r="CO24" s="1006"/>
      <c r="CP24" s="1006"/>
      <c r="CQ24" s="1007"/>
      <c r="CR24" s="1005"/>
      <c r="CS24" s="1006"/>
      <c r="CT24" s="1006"/>
      <c r="CU24" s="1006"/>
      <c r="CV24" s="1007"/>
      <c r="CW24" s="1005"/>
      <c r="CX24" s="1006"/>
      <c r="CY24" s="1006"/>
      <c r="CZ24" s="1006"/>
      <c r="DA24" s="1007"/>
      <c r="DB24" s="1005"/>
      <c r="DC24" s="1006"/>
      <c r="DD24" s="1006"/>
      <c r="DE24" s="1006"/>
      <c r="DF24" s="1007"/>
      <c r="DG24" s="1005"/>
      <c r="DH24" s="1006"/>
      <c r="DI24" s="1006"/>
      <c r="DJ24" s="1006"/>
      <c r="DK24" s="1007"/>
      <c r="DL24" s="1005"/>
      <c r="DM24" s="1006"/>
      <c r="DN24" s="1006"/>
      <c r="DO24" s="1006"/>
      <c r="DP24" s="1007"/>
      <c r="DQ24" s="1005"/>
      <c r="DR24" s="1006"/>
      <c r="DS24" s="1006"/>
      <c r="DT24" s="1006"/>
      <c r="DU24" s="1007"/>
      <c r="DV24" s="1008"/>
      <c r="DW24" s="1009"/>
      <c r="DX24" s="1009"/>
      <c r="DY24" s="1009"/>
      <c r="DZ24" s="1010"/>
      <c r="EA24" s="202"/>
    </row>
    <row r="25" spans="1:131" s="195" customFormat="1" ht="26.25" customHeight="1" thickBot="1">
      <c r="A25" s="1062" t="s">
        <v>465</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0"/>
      <c r="BK25" s="200"/>
      <c r="BL25" s="200"/>
      <c r="BM25" s="200"/>
      <c r="BN25" s="200"/>
      <c r="BO25" s="213"/>
      <c r="BP25" s="213"/>
      <c r="BQ25" s="210">
        <v>19</v>
      </c>
      <c r="BR25" s="211"/>
      <c r="BS25" s="1012"/>
      <c r="BT25" s="1013"/>
      <c r="BU25" s="1013"/>
      <c r="BV25" s="1013"/>
      <c r="BW25" s="1013"/>
      <c r="BX25" s="1013"/>
      <c r="BY25" s="1013"/>
      <c r="BZ25" s="1013"/>
      <c r="CA25" s="1013"/>
      <c r="CB25" s="1013"/>
      <c r="CC25" s="1013"/>
      <c r="CD25" s="1013"/>
      <c r="CE25" s="1013"/>
      <c r="CF25" s="1013"/>
      <c r="CG25" s="1014"/>
      <c r="CH25" s="1005"/>
      <c r="CI25" s="1006"/>
      <c r="CJ25" s="1006"/>
      <c r="CK25" s="1006"/>
      <c r="CL25" s="1007"/>
      <c r="CM25" s="1005"/>
      <c r="CN25" s="1006"/>
      <c r="CO25" s="1006"/>
      <c r="CP25" s="1006"/>
      <c r="CQ25" s="1007"/>
      <c r="CR25" s="1005"/>
      <c r="CS25" s="1006"/>
      <c r="CT25" s="1006"/>
      <c r="CU25" s="1006"/>
      <c r="CV25" s="1007"/>
      <c r="CW25" s="1005"/>
      <c r="CX25" s="1006"/>
      <c r="CY25" s="1006"/>
      <c r="CZ25" s="1006"/>
      <c r="DA25" s="1007"/>
      <c r="DB25" s="1005"/>
      <c r="DC25" s="1006"/>
      <c r="DD25" s="1006"/>
      <c r="DE25" s="1006"/>
      <c r="DF25" s="1007"/>
      <c r="DG25" s="1005"/>
      <c r="DH25" s="1006"/>
      <c r="DI25" s="1006"/>
      <c r="DJ25" s="1006"/>
      <c r="DK25" s="1007"/>
      <c r="DL25" s="1005"/>
      <c r="DM25" s="1006"/>
      <c r="DN25" s="1006"/>
      <c r="DO25" s="1006"/>
      <c r="DP25" s="1007"/>
      <c r="DQ25" s="1005"/>
      <c r="DR25" s="1006"/>
      <c r="DS25" s="1006"/>
      <c r="DT25" s="1006"/>
      <c r="DU25" s="1007"/>
      <c r="DV25" s="1008"/>
      <c r="DW25" s="1009"/>
      <c r="DX25" s="1009"/>
      <c r="DY25" s="1009"/>
      <c r="DZ25" s="1010"/>
      <c r="EA25" s="194"/>
    </row>
    <row r="26" spans="1:131" s="195" customFormat="1" ht="26.25" customHeight="1">
      <c r="A26" s="981" t="s">
        <v>440</v>
      </c>
      <c r="B26" s="982"/>
      <c r="C26" s="982"/>
      <c r="D26" s="982"/>
      <c r="E26" s="982"/>
      <c r="F26" s="982"/>
      <c r="G26" s="982"/>
      <c r="H26" s="982"/>
      <c r="I26" s="982"/>
      <c r="J26" s="982"/>
      <c r="K26" s="982"/>
      <c r="L26" s="982"/>
      <c r="M26" s="982"/>
      <c r="N26" s="982"/>
      <c r="O26" s="982"/>
      <c r="P26" s="983"/>
      <c r="Q26" s="987" t="s">
        <v>466</v>
      </c>
      <c r="R26" s="988"/>
      <c r="S26" s="988"/>
      <c r="T26" s="988"/>
      <c r="U26" s="989"/>
      <c r="V26" s="987" t="s">
        <v>467</v>
      </c>
      <c r="W26" s="988"/>
      <c r="X26" s="988"/>
      <c r="Y26" s="988"/>
      <c r="Z26" s="989"/>
      <c r="AA26" s="987" t="s">
        <v>468</v>
      </c>
      <c r="AB26" s="988"/>
      <c r="AC26" s="988"/>
      <c r="AD26" s="988"/>
      <c r="AE26" s="988"/>
      <c r="AF26" s="1055" t="s">
        <v>469</v>
      </c>
      <c r="AG26" s="995"/>
      <c r="AH26" s="995"/>
      <c r="AI26" s="995"/>
      <c r="AJ26" s="1056"/>
      <c r="AK26" s="988" t="s">
        <v>470</v>
      </c>
      <c r="AL26" s="988"/>
      <c r="AM26" s="988"/>
      <c r="AN26" s="988"/>
      <c r="AO26" s="989"/>
      <c r="AP26" s="987" t="s">
        <v>471</v>
      </c>
      <c r="AQ26" s="988"/>
      <c r="AR26" s="988"/>
      <c r="AS26" s="988"/>
      <c r="AT26" s="989"/>
      <c r="AU26" s="987" t="s">
        <v>472</v>
      </c>
      <c r="AV26" s="988"/>
      <c r="AW26" s="988"/>
      <c r="AX26" s="988"/>
      <c r="AY26" s="989"/>
      <c r="AZ26" s="987" t="s">
        <v>473</v>
      </c>
      <c r="BA26" s="988"/>
      <c r="BB26" s="988"/>
      <c r="BC26" s="988"/>
      <c r="BD26" s="989"/>
      <c r="BE26" s="987" t="s">
        <v>447</v>
      </c>
      <c r="BF26" s="988"/>
      <c r="BG26" s="988"/>
      <c r="BH26" s="988"/>
      <c r="BI26" s="1019"/>
      <c r="BJ26" s="200"/>
      <c r="BK26" s="200"/>
      <c r="BL26" s="200"/>
      <c r="BM26" s="200"/>
      <c r="BN26" s="200"/>
      <c r="BO26" s="213"/>
      <c r="BP26" s="213"/>
      <c r="BQ26" s="210">
        <v>20</v>
      </c>
      <c r="BR26" s="211"/>
      <c r="BS26" s="1012"/>
      <c r="BT26" s="1013"/>
      <c r="BU26" s="1013"/>
      <c r="BV26" s="1013"/>
      <c r="BW26" s="1013"/>
      <c r="BX26" s="1013"/>
      <c r="BY26" s="1013"/>
      <c r="BZ26" s="1013"/>
      <c r="CA26" s="1013"/>
      <c r="CB26" s="1013"/>
      <c r="CC26" s="1013"/>
      <c r="CD26" s="1013"/>
      <c r="CE26" s="1013"/>
      <c r="CF26" s="1013"/>
      <c r="CG26" s="1014"/>
      <c r="CH26" s="1005"/>
      <c r="CI26" s="1006"/>
      <c r="CJ26" s="1006"/>
      <c r="CK26" s="1006"/>
      <c r="CL26" s="1007"/>
      <c r="CM26" s="1005"/>
      <c r="CN26" s="1006"/>
      <c r="CO26" s="1006"/>
      <c r="CP26" s="1006"/>
      <c r="CQ26" s="1007"/>
      <c r="CR26" s="1005"/>
      <c r="CS26" s="1006"/>
      <c r="CT26" s="1006"/>
      <c r="CU26" s="1006"/>
      <c r="CV26" s="1007"/>
      <c r="CW26" s="1005"/>
      <c r="CX26" s="1006"/>
      <c r="CY26" s="1006"/>
      <c r="CZ26" s="1006"/>
      <c r="DA26" s="1007"/>
      <c r="DB26" s="1005"/>
      <c r="DC26" s="1006"/>
      <c r="DD26" s="1006"/>
      <c r="DE26" s="1006"/>
      <c r="DF26" s="1007"/>
      <c r="DG26" s="1005"/>
      <c r="DH26" s="1006"/>
      <c r="DI26" s="1006"/>
      <c r="DJ26" s="1006"/>
      <c r="DK26" s="1007"/>
      <c r="DL26" s="1005"/>
      <c r="DM26" s="1006"/>
      <c r="DN26" s="1006"/>
      <c r="DO26" s="1006"/>
      <c r="DP26" s="1007"/>
      <c r="DQ26" s="1005"/>
      <c r="DR26" s="1006"/>
      <c r="DS26" s="1006"/>
      <c r="DT26" s="1006"/>
      <c r="DU26" s="1007"/>
      <c r="DV26" s="1008"/>
      <c r="DW26" s="1009"/>
      <c r="DX26" s="1009"/>
      <c r="DY26" s="1009"/>
      <c r="DZ26" s="1010"/>
      <c r="EA26" s="194"/>
    </row>
    <row r="27" spans="1:131" s="195" customFormat="1" ht="26.25" customHeight="1" thickBot="1">
      <c r="A27" s="984"/>
      <c r="B27" s="985"/>
      <c r="C27" s="985"/>
      <c r="D27" s="985"/>
      <c r="E27" s="985"/>
      <c r="F27" s="985"/>
      <c r="G27" s="985"/>
      <c r="H27" s="985"/>
      <c r="I27" s="985"/>
      <c r="J27" s="985"/>
      <c r="K27" s="985"/>
      <c r="L27" s="985"/>
      <c r="M27" s="985"/>
      <c r="N27" s="985"/>
      <c r="O27" s="985"/>
      <c r="P27" s="986"/>
      <c r="Q27" s="990"/>
      <c r="R27" s="991"/>
      <c r="S27" s="991"/>
      <c r="T27" s="991"/>
      <c r="U27" s="992"/>
      <c r="V27" s="990"/>
      <c r="W27" s="991"/>
      <c r="X27" s="991"/>
      <c r="Y27" s="991"/>
      <c r="Z27" s="992"/>
      <c r="AA27" s="990"/>
      <c r="AB27" s="991"/>
      <c r="AC27" s="991"/>
      <c r="AD27" s="991"/>
      <c r="AE27" s="991"/>
      <c r="AF27" s="1057"/>
      <c r="AG27" s="998"/>
      <c r="AH27" s="998"/>
      <c r="AI27" s="998"/>
      <c r="AJ27" s="1058"/>
      <c r="AK27" s="991"/>
      <c r="AL27" s="991"/>
      <c r="AM27" s="991"/>
      <c r="AN27" s="991"/>
      <c r="AO27" s="992"/>
      <c r="AP27" s="990"/>
      <c r="AQ27" s="991"/>
      <c r="AR27" s="991"/>
      <c r="AS27" s="991"/>
      <c r="AT27" s="992"/>
      <c r="AU27" s="990"/>
      <c r="AV27" s="991"/>
      <c r="AW27" s="991"/>
      <c r="AX27" s="991"/>
      <c r="AY27" s="992"/>
      <c r="AZ27" s="990"/>
      <c r="BA27" s="991"/>
      <c r="BB27" s="991"/>
      <c r="BC27" s="991"/>
      <c r="BD27" s="992"/>
      <c r="BE27" s="990"/>
      <c r="BF27" s="991"/>
      <c r="BG27" s="991"/>
      <c r="BH27" s="991"/>
      <c r="BI27" s="1020"/>
      <c r="BJ27" s="200"/>
      <c r="BK27" s="200"/>
      <c r="BL27" s="200"/>
      <c r="BM27" s="200"/>
      <c r="BN27" s="200"/>
      <c r="BO27" s="213"/>
      <c r="BP27" s="213"/>
      <c r="BQ27" s="210">
        <v>21</v>
      </c>
      <c r="BR27" s="211"/>
      <c r="BS27" s="1012"/>
      <c r="BT27" s="1013"/>
      <c r="BU27" s="1013"/>
      <c r="BV27" s="1013"/>
      <c r="BW27" s="1013"/>
      <c r="BX27" s="1013"/>
      <c r="BY27" s="1013"/>
      <c r="BZ27" s="1013"/>
      <c r="CA27" s="1013"/>
      <c r="CB27" s="1013"/>
      <c r="CC27" s="1013"/>
      <c r="CD27" s="1013"/>
      <c r="CE27" s="1013"/>
      <c r="CF27" s="1013"/>
      <c r="CG27" s="1014"/>
      <c r="CH27" s="1005"/>
      <c r="CI27" s="1006"/>
      <c r="CJ27" s="1006"/>
      <c r="CK27" s="1006"/>
      <c r="CL27" s="1007"/>
      <c r="CM27" s="1005"/>
      <c r="CN27" s="1006"/>
      <c r="CO27" s="1006"/>
      <c r="CP27" s="1006"/>
      <c r="CQ27" s="1007"/>
      <c r="CR27" s="1005"/>
      <c r="CS27" s="1006"/>
      <c r="CT27" s="1006"/>
      <c r="CU27" s="1006"/>
      <c r="CV27" s="1007"/>
      <c r="CW27" s="1005"/>
      <c r="CX27" s="1006"/>
      <c r="CY27" s="1006"/>
      <c r="CZ27" s="1006"/>
      <c r="DA27" s="1007"/>
      <c r="DB27" s="1005"/>
      <c r="DC27" s="1006"/>
      <c r="DD27" s="1006"/>
      <c r="DE27" s="1006"/>
      <c r="DF27" s="1007"/>
      <c r="DG27" s="1005"/>
      <c r="DH27" s="1006"/>
      <c r="DI27" s="1006"/>
      <c r="DJ27" s="1006"/>
      <c r="DK27" s="1007"/>
      <c r="DL27" s="1005"/>
      <c r="DM27" s="1006"/>
      <c r="DN27" s="1006"/>
      <c r="DO27" s="1006"/>
      <c r="DP27" s="1007"/>
      <c r="DQ27" s="1005"/>
      <c r="DR27" s="1006"/>
      <c r="DS27" s="1006"/>
      <c r="DT27" s="1006"/>
      <c r="DU27" s="1007"/>
      <c r="DV27" s="1008"/>
      <c r="DW27" s="1009"/>
      <c r="DX27" s="1009"/>
      <c r="DY27" s="1009"/>
      <c r="DZ27" s="1010"/>
      <c r="EA27" s="194"/>
    </row>
    <row r="28" spans="1:131" s="195" customFormat="1" ht="26.25" customHeight="1" thickTop="1">
      <c r="A28" s="214">
        <v>1</v>
      </c>
      <c r="B28" s="1042" t="s">
        <v>474</v>
      </c>
      <c r="C28" s="1043"/>
      <c r="D28" s="1043"/>
      <c r="E28" s="1043"/>
      <c r="F28" s="1043"/>
      <c r="G28" s="1043"/>
      <c r="H28" s="1043"/>
      <c r="I28" s="1043"/>
      <c r="J28" s="1043"/>
      <c r="K28" s="1043"/>
      <c r="L28" s="1043"/>
      <c r="M28" s="1043"/>
      <c r="N28" s="1043"/>
      <c r="O28" s="1043"/>
      <c r="P28" s="1044"/>
      <c r="Q28" s="1045">
        <v>4585</v>
      </c>
      <c r="R28" s="1046"/>
      <c r="S28" s="1046"/>
      <c r="T28" s="1046"/>
      <c r="U28" s="1046"/>
      <c r="V28" s="1046">
        <v>4392</v>
      </c>
      <c r="W28" s="1046"/>
      <c r="X28" s="1046"/>
      <c r="Y28" s="1046"/>
      <c r="Z28" s="1046"/>
      <c r="AA28" s="1046">
        <v>193</v>
      </c>
      <c r="AB28" s="1046"/>
      <c r="AC28" s="1046"/>
      <c r="AD28" s="1046"/>
      <c r="AE28" s="1047"/>
      <c r="AF28" s="1050">
        <v>193</v>
      </c>
      <c r="AG28" s="1046"/>
      <c r="AH28" s="1046"/>
      <c r="AI28" s="1046"/>
      <c r="AJ28" s="1051"/>
      <c r="AK28" s="1048">
        <v>268</v>
      </c>
      <c r="AL28" s="1049"/>
      <c r="AM28" s="1049"/>
      <c r="AN28" s="1049"/>
      <c r="AO28" s="1049"/>
      <c r="AP28" s="1049" t="s">
        <v>459</v>
      </c>
      <c r="AQ28" s="1049"/>
      <c r="AR28" s="1049"/>
      <c r="AS28" s="1049"/>
      <c r="AT28" s="1049"/>
      <c r="AU28" s="1049" t="s">
        <v>459</v>
      </c>
      <c r="AV28" s="1049"/>
      <c r="AW28" s="1049"/>
      <c r="AX28" s="1049"/>
      <c r="AY28" s="1049"/>
      <c r="AZ28" s="1052" t="s">
        <v>459</v>
      </c>
      <c r="BA28" s="1052"/>
      <c r="BB28" s="1052"/>
      <c r="BC28" s="1052"/>
      <c r="BD28" s="1052"/>
      <c r="BE28" s="1053"/>
      <c r="BF28" s="1053"/>
      <c r="BG28" s="1053"/>
      <c r="BH28" s="1053"/>
      <c r="BI28" s="1054"/>
      <c r="BJ28" s="200"/>
      <c r="BK28" s="200"/>
      <c r="BL28" s="200"/>
      <c r="BM28" s="200"/>
      <c r="BN28" s="200"/>
      <c r="BO28" s="213"/>
      <c r="BP28" s="213"/>
      <c r="BQ28" s="210">
        <v>22</v>
      </c>
      <c r="BR28" s="211"/>
      <c r="BS28" s="1012"/>
      <c r="BT28" s="1013"/>
      <c r="BU28" s="1013"/>
      <c r="BV28" s="1013"/>
      <c r="BW28" s="1013"/>
      <c r="BX28" s="1013"/>
      <c r="BY28" s="1013"/>
      <c r="BZ28" s="1013"/>
      <c r="CA28" s="1013"/>
      <c r="CB28" s="1013"/>
      <c r="CC28" s="1013"/>
      <c r="CD28" s="1013"/>
      <c r="CE28" s="1013"/>
      <c r="CF28" s="1013"/>
      <c r="CG28" s="1014"/>
      <c r="CH28" s="1005"/>
      <c r="CI28" s="1006"/>
      <c r="CJ28" s="1006"/>
      <c r="CK28" s="1006"/>
      <c r="CL28" s="1007"/>
      <c r="CM28" s="1005"/>
      <c r="CN28" s="1006"/>
      <c r="CO28" s="1006"/>
      <c r="CP28" s="1006"/>
      <c r="CQ28" s="1007"/>
      <c r="CR28" s="1005"/>
      <c r="CS28" s="1006"/>
      <c r="CT28" s="1006"/>
      <c r="CU28" s="1006"/>
      <c r="CV28" s="1007"/>
      <c r="CW28" s="1005"/>
      <c r="CX28" s="1006"/>
      <c r="CY28" s="1006"/>
      <c r="CZ28" s="1006"/>
      <c r="DA28" s="1007"/>
      <c r="DB28" s="1005"/>
      <c r="DC28" s="1006"/>
      <c r="DD28" s="1006"/>
      <c r="DE28" s="1006"/>
      <c r="DF28" s="1007"/>
      <c r="DG28" s="1005"/>
      <c r="DH28" s="1006"/>
      <c r="DI28" s="1006"/>
      <c r="DJ28" s="1006"/>
      <c r="DK28" s="1007"/>
      <c r="DL28" s="1005"/>
      <c r="DM28" s="1006"/>
      <c r="DN28" s="1006"/>
      <c r="DO28" s="1006"/>
      <c r="DP28" s="1007"/>
      <c r="DQ28" s="1005"/>
      <c r="DR28" s="1006"/>
      <c r="DS28" s="1006"/>
      <c r="DT28" s="1006"/>
      <c r="DU28" s="1007"/>
      <c r="DV28" s="1008"/>
      <c r="DW28" s="1009"/>
      <c r="DX28" s="1009"/>
      <c r="DY28" s="1009"/>
      <c r="DZ28" s="1010"/>
      <c r="EA28" s="194"/>
    </row>
    <row r="29" spans="1:131" s="195" customFormat="1" ht="26.25" customHeight="1">
      <c r="A29" s="214">
        <v>2</v>
      </c>
      <c r="B29" s="1031" t="s">
        <v>475</v>
      </c>
      <c r="C29" s="1032"/>
      <c r="D29" s="1032"/>
      <c r="E29" s="1032"/>
      <c r="F29" s="1032"/>
      <c r="G29" s="1032"/>
      <c r="H29" s="1032"/>
      <c r="I29" s="1032"/>
      <c r="J29" s="1032"/>
      <c r="K29" s="1032"/>
      <c r="L29" s="1032"/>
      <c r="M29" s="1032"/>
      <c r="N29" s="1032"/>
      <c r="O29" s="1032"/>
      <c r="P29" s="1033"/>
      <c r="Q29" s="1038">
        <v>4797</v>
      </c>
      <c r="R29" s="1039"/>
      <c r="S29" s="1039"/>
      <c r="T29" s="1039"/>
      <c r="U29" s="1039"/>
      <c r="V29" s="1039">
        <v>4752</v>
      </c>
      <c r="W29" s="1039"/>
      <c r="X29" s="1039"/>
      <c r="Y29" s="1039"/>
      <c r="Z29" s="1039"/>
      <c r="AA29" s="1039">
        <v>45</v>
      </c>
      <c r="AB29" s="1039"/>
      <c r="AC29" s="1039"/>
      <c r="AD29" s="1039"/>
      <c r="AE29" s="1041"/>
      <c r="AF29" s="1022">
        <v>45</v>
      </c>
      <c r="AG29" s="1023"/>
      <c r="AH29" s="1023"/>
      <c r="AI29" s="1023"/>
      <c r="AJ29" s="1024"/>
      <c r="AK29" s="976">
        <v>693</v>
      </c>
      <c r="AL29" s="934"/>
      <c r="AM29" s="934"/>
      <c r="AN29" s="934"/>
      <c r="AO29" s="934"/>
      <c r="AP29" s="934" t="s">
        <v>459</v>
      </c>
      <c r="AQ29" s="934"/>
      <c r="AR29" s="934"/>
      <c r="AS29" s="934"/>
      <c r="AT29" s="934"/>
      <c r="AU29" s="934" t="s">
        <v>459</v>
      </c>
      <c r="AV29" s="934"/>
      <c r="AW29" s="934"/>
      <c r="AX29" s="934"/>
      <c r="AY29" s="934"/>
      <c r="AZ29" s="1040" t="s">
        <v>459</v>
      </c>
      <c r="BA29" s="1040"/>
      <c r="BB29" s="1040"/>
      <c r="BC29" s="1040"/>
      <c r="BD29" s="1040"/>
      <c r="BE29" s="1029"/>
      <c r="BF29" s="1029"/>
      <c r="BG29" s="1029"/>
      <c r="BH29" s="1029"/>
      <c r="BI29" s="1030"/>
      <c r="BJ29" s="200"/>
      <c r="BK29" s="200"/>
      <c r="BL29" s="200"/>
      <c r="BM29" s="200"/>
      <c r="BN29" s="200"/>
      <c r="BO29" s="213"/>
      <c r="BP29" s="213"/>
      <c r="BQ29" s="210">
        <v>23</v>
      </c>
      <c r="BR29" s="211"/>
      <c r="BS29" s="1012"/>
      <c r="BT29" s="1013"/>
      <c r="BU29" s="1013"/>
      <c r="BV29" s="1013"/>
      <c r="BW29" s="1013"/>
      <c r="BX29" s="1013"/>
      <c r="BY29" s="1013"/>
      <c r="BZ29" s="1013"/>
      <c r="CA29" s="1013"/>
      <c r="CB29" s="1013"/>
      <c r="CC29" s="1013"/>
      <c r="CD29" s="1013"/>
      <c r="CE29" s="1013"/>
      <c r="CF29" s="1013"/>
      <c r="CG29" s="1014"/>
      <c r="CH29" s="1005"/>
      <c r="CI29" s="1006"/>
      <c r="CJ29" s="1006"/>
      <c r="CK29" s="1006"/>
      <c r="CL29" s="1007"/>
      <c r="CM29" s="1005"/>
      <c r="CN29" s="1006"/>
      <c r="CO29" s="1006"/>
      <c r="CP29" s="1006"/>
      <c r="CQ29" s="1007"/>
      <c r="CR29" s="1005"/>
      <c r="CS29" s="1006"/>
      <c r="CT29" s="1006"/>
      <c r="CU29" s="1006"/>
      <c r="CV29" s="1007"/>
      <c r="CW29" s="1005"/>
      <c r="CX29" s="1006"/>
      <c r="CY29" s="1006"/>
      <c r="CZ29" s="1006"/>
      <c r="DA29" s="1007"/>
      <c r="DB29" s="1005"/>
      <c r="DC29" s="1006"/>
      <c r="DD29" s="1006"/>
      <c r="DE29" s="1006"/>
      <c r="DF29" s="1007"/>
      <c r="DG29" s="1005"/>
      <c r="DH29" s="1006"/>
      <c r="DI29" s="1006"/>
      <c r="DJ29" s="1006"/>
      <c r="DK29" s="1007"/>
      <c r="DL29" s="1005"/>
      <c r="DM29" s="1006"/>
      <c r="DN29" s="1006"/>
      <c r="DO29" s="1006"/>
      <c r="DP29" s="1007"/>
      <c r="DQ29" s="1005"/>
      <c r="DR29" s="1006"/>
      <c r="DS29" s="1006"/>
      <c r="DT29" s="1006"/>
      <c r="DU29" s="1007"/>
      <c r="DV29" s="1008"/>
      <c r="DW29" s="1009"/>
      <c r="DX29" s="1009"/>
      <c r="DY29" s="1009"/>
      <c r="DZ29" s="1010"/>
      <c r="EA29" s="194"/>
    </row>
    <row r="30" spans="1:131" s="195" customFormat="1" ht="26.25" customHeight="1">
      <c r="A30" s="214">
        <v>3</v>
      </c>
      <c r="B30" s="1031" t="s">
        <v>476</v>
      </c>
      <c r="C30" s="1032"/>
      <c r="D30" s="1032"/>
      <c r="E30" s="1032"/>
      <c r="F30" s="1032"/>
      <c r="G30" s="1032"/>
      <c r="H30" s="1032"/>
      <c r="I30" s="1032"/>
      <c r="J30" s="1032"/>
      <c r="K30" s="1032"/>
      <c r="L30" s="1032"/>
      <c r="M30" s="1032"/>
      <c r="N30" s="1032"/>
      <c r="O30" s="1032"/>
      <c r="P30" s="1033"/>
      <c r="Q30" s="1038">
        <v>616</v>
      </c>
      <c r="R30" s="1039"/>
      <c r="S30" s="1039"/>
      <c r="T30" s="1039"/>
      <c r="U30" s="1039"/>
      <c r="V30" s="1039">
        <v>615</v>
      </c>
      <c r="W30" s="1039"/>
      <c r="X30" s="1039"/>
      <c r="Y30" s="1039"/>
      <c r="Z30" s="1039"/>
      <c r="AA30" s="1039">
        <v>1</v>
      </c>
      <c r="AB30" s="1039"/>
      <c r="AC30" s="1039"/>
      <c r="AD30" s="1039"/>
      <c r="AE30" s="1041"/>
      <c r="AF30" s="1022">
        <v>1</v>
      </c>
      <c r="AG30" s="1023"/>
      <c r="AH30" s="1023"/>
      <c r="AI30" s="1023"/>
      <c r="AJ30" s="1024"/>
      <c r="AK30" s="976">
        <v>167</v>
      </c>
      <c r="AL30" s="934"/>
      <c r="AM30" s="934"/>
      <c r="AN30" s="934"/>
      <c r="AO30" s="934"/>
      <c r="AP30" s="934" t="s">
        <v>459</v>
      </c>
      <c r="AQ30" s="934"/>
      <c r="AR30" s="934"/>
      <c r="AS30" s="934"/>
      <c r="AT30" s="934"/>
      <c r="AU30" s="934" t="s">
        <v>459</v>
      </c>
      <c r="AV30" s="934"/>
      <c r="AW30" s="934"/>
      <c r="AX30" s="934"/>
      <c r="AY30" s="934"/>
      <c r="AZ30" s="1040" t="s">
        <v>459</v>
      </c>
      <c r="BA30" s="1040"/>
      <c r="BB30" s="1040"/>
      <c r="BC30" s="1040"/>
      <c r="BD30" s="1040"/>
      <c r="BE30" s="1029"/>
      <c r="BF30" s="1029"/>
      <c r="BG30" s="1029"/>
      <c r="BH30" s="1029"/>
      <c r="BI30" s="1030"/>
      <c r="BJ30" s="200"/>
      <c r="BK30" s="200"/>
      <c r="BL30" s="200"/>
      <c r="BM30" s="200"/>
      <c r="BN30" s="200"/>
      <c r="BO30" s="213"/>
      <c r="BP30" s="213"/>
      <c r="BQ30" s="210">
        <v>24</v>
      </c>
      <c r="BR30" s="211"/>
      <c r="BS30" s="1012"/>
      <c r="BT30" s="1013"/>
      <c r="BU30" s="1013"/>
      <c r="BV30" s="1013"/>
      <c r="BW30" s="1013"/>
      <c r="BX30" s="1013"/>
      <c r="BY30" s="1013"/>
      <c r="BZ30" s="1013"/>
      <c r="CA30" s="1013"/>
      <c r="CB30" s="1013"/>
      <c r="CC30" s="1013"/>
      <c r="CD30" s="1013"/>
      <c r="CE30" s="1013"/>
      <c r="CF30" s="1013"/>
      <c r="CG30" s="1014"/>
      <c r="CH30" s="1005"/>
      <c r="CI30" s="1006"/>
      <c r="CJ30" s="1006"/>
      <c r="CK30" s="1006"/>
      <c r="CL30" s="1007"/>
      <c r="CM30" s="1005"/>
      <c r="CN30" s="1006"/>
      <c r="CO30" s="1006"/>
      <c r="CP30" s="1006"/>
      <c r="CQ30" s="1007"/>
      <c r="CR30" s="1005"/>
      <c r="CS30" s="1006"/>
      <c r="CT30" s="1006"/>
      <c r="CU30" s="1006"/>
      <c r="CV30" s="1007"/>
      <c r="CW30" s="1005"/>
      <c r="CX30" s="1006"/>
      <c r="CY30" s="1006"/>
      <c r="CZ30" s="1006"/>
      <c r="DA30" s="1007"/>
      <c r="DB30" s="1005"/>
      <c r="DC30" s="1006"/>
      <c r="DD30" s="1006"/>
      <c r="DE30" s="1006"/>
      <c r="DF30" s="1007"/>
      <c r="DG30" s="1005"/>
      <c r="DH30" s="1006"/>
      <c r="DI30" s="1006"/>
      <c r="DJ30" s="1006"/>
      <c r="DK30" s="1007"/>
      <c r="DL30" s="1005"/>
      <c r="DM30" s="1006"/>
      <c r="DN30" s="1006"/>
      <c r="DO30" s="1006"/>
      <c r="DP30" s="1007"/>
      <c r="DQ30" s="1005"/>
      <c r="DR30" s="1006"/>
      <c r="DS30" s="1006"/>
      <c r="DT30" s="1006"/>
      <c r="DU30" s="1007"/>
      <c r="DV30" s="1008"/>
      <c r="DW30" s="1009"/>
      <c r="DX30" s="1009"/>
      <c r="DY30" s="1009"/>
      <c r="DZ30" s="1010"/>
      <c r="EA30" s="194"/>
    </row>
    <row r="31" spans="1:131" s="195" customFormat="1" ht="26.25" customHeight="1">
      <c r="A31" s="214">
        <v>4</v>
      </c>
      <c r="B31" s="1031" t="s">
        <v>477</v>
      </c>
      <c r="C31" s="1032"/>
      <c r="D31" s="1032"/>
      <c r="E31" s="1032"/>
      <c r="F31" s="1032"/>
      <c r="G31" s="1032"/>
      <c r="H31" s="1032"/>
      <c r="I31" s="1032"/>
      <c r="J31" s="1032"/>
      <c r="K31" s="1032"/>
      <c r="L31" s="1032"/>
      <c r="M31" s="1032"/>
      <c r="N31" s="1032"/>
      <c r="O31" s="1032"/>
      <c r="P31" s="1033"/>
      <c r="Q31" s="1038">
        <v>561</v>
      </c>
      <c r="R31" s="1039"/>
      <c r="S31" s="1039"/>
      <c r="T31" s="1039"/>
      <c r="U31" s="1039"/>
      <c r="V31" s="1039">
        <v>486</v>
      </c>
      <c r="W31" s="1039"/>
      <c r="X31" s="1039"/>
      <c r="Y31" s="1039"/>
      <c r="Z31" s="1039"/>
      <c r="AA31" s="1039">
        <v>75</v>
      </c>
      <c r="AB31" s="1039"/>
      <c r="AC31" s="1039"/>
      <c r="AD31" s="1039"/>
      <c r="AE31" s="1041"/>
      <c r="AF31" s="1022">
        <v>557</v>
      </c>
      <c r="AG31" s="1023"/>
      <c r="AH31" s="1023"/>
      <c r="AI31" s="1023"/>
      <c r="AJ31" s="1024"/>
      <c r="AK31" s="976">
        <v>42</v>
      </c>
      <c r="AL31" s="934"/>
      <c r="AM31" s="934"/>
      <c r="AN31" s="934"/>
      <c r="AO31" s="934"/>
      <c r="AP31" s="934">
        <v>2385</v>
      </c>
      <c r="AQ31" s="934"/>
      <c r="AR31" s="934"/>
      <c r="AS31" s="934"/>
      <c r="AT31" s="934"/>
      <c r="AU31" s="934">
        <v>515</v>
      </c>
      <c r="AV31" s="934"/>
      <c r="AW31" s="934"/>
      <c r="AX31" s="934"/>
      <c r="AY31" s="934"/>
      <c r="AZ31" s="1040" t="s">
        <v>459</v>
      </c>
      <c r="BA31" s="1040"/>
      <c r="BB31" s="1040"/>
      <c r="BC31" s="1040"/>
      <c r="BD31" s="1040"/>
      <c r="BE31" s="1029" t="s">
        <v>478</v>
      </c>
      <c r="BF31" s="1029"/>
      <c r="BG31" s="1029"/>
      <c r="BH31" s="1029"/>
      <c r="BI31" s="1030"/>
      <c r="BJ31" s="200"/>
      <c r="BK31" s="200"/>
      <c r="BL31" s="200"/>
      <c r="BM31" s="200"/>
      <c r="BN31" s="200"/>
      <c r="BO31" s="213"/>
      <c r="BP31" s="213"/>
      <c r="BQ31" s="210">
        <v>25</v>
      </c>
      <c r="BR31" s="211"/>
      <c r="BS31" s="1012"/>
      <c r="BT31" s="1013"/>
      <c r="BU31" s="1013"/>
      <c r="BV31" s="1013"/>
      <c r="BW31" s="1013"/>
      <c r="BX31" s="1013"/>
      <c r="BY31" s="1013"/>
      <c r="BZ31" s="1013"/>
      <c r="CA31" s="1013"/>
      <c r="CB31" s="1013"/>
      <c r="CC31" s="1013"/>
      <c r="CD31" s="1013"/>
      <c r="CE31" s="1013"/>
      <c r="CF31" s="1013"/>
      <c r="CG31" s="1014"/>
      <c r="CH31" s="1005"/>
      <c r="CI31" s="1006"/>
      <c r="CJ31" s="1006"/>
      <c r="CK31" s="1006"/>
      <c r="CL31" s="1007"/>
      <c r="CM31" s="1005"/>
      <c r="CN31" s="1006"/>
      <c r="CO31" s="1006"/>
      <c r="CP31" s="1006"/>
      <c r="CQ31" s="1007"/>
      <c r="CR31" s="1005"/>
      <c r="CS31" s="1006"/>
      <c r="CT31" s="1006"/>
      <c r="CU31" s="1006"/>
      <c r="CV31" s="1007"/>
      <c r="CW31" s="1005"/>
      <c r="CX31" s="1006"/>
      <c r="CY31" s="1006"/>
      <c r="CZ31" s="1006"/>
      <c r="DA31" s="1007"/>
      <c r="DB31" s="1005"/>
      <c r="DC31" s="1006"/>
      <c r="DD31" s="1006"/>
      <c r="DE31" s="1006"/>
      <c r="DF31" s="1007"/>
      <c r="DG31" s="1005"/>
      <c r="DH31" s="1006"/>
      <c r="DI31" s="1006"/>
      <c r="DJ31" s="1006"/>
      <c r="DK31" s="1007"/>
      <c r="DL31" s="1005"/>
      <c r="DM31" s="1006"/>
      <c r="DN31" s="1006"/>
      <c r="DO31" s="1006"/>
      <c r="DP31" s="1007"/>
      <c r="DQ31" s="1005"/>
      <c r="DR31" s="1006"/>
      <c r="DS31" s="1006"/>
      <c r="DT31" s="1006"/>
      <c r="DU31" s="1007"/>
      <c r="DV31" s="1008"/>
      <c r="DW31" s="1009"/>
      <c r="DX31" s="1009"/>
      <c r="DY31" s="1009"/>
      <c r="DZ31" s="1010"/>
      <c r="EA31" s="194"/>
    </row>
    <row r="32" spans="1:131" s="195" customFormat="1" ht="26.25" customHeight="1">
      <c r="A32" s="214">
        <v>5</v>
      </c>
      <c r="B32" s="1031" t="s">
        <v>479</v>
      </c>
      <c r="C32" s="1032"/>
      <c r="D32" s="1032"/>
      <c r="E32" s="1032"/>
      <c r="F32" s="1032"/>
      <c r="G32" s="1032"/>
      <c r="H32" s="1032"/>
      <c r="I32" s="1032"/>
      <c r="J32" s="1032"/>
      <c r="K32" s="1032"/>
      <c r="L32" s="1032"/>
      <c r="M32" s="1032"/>
      <c r="N32" s="1032"/>
      <c r="O32" s="1032"/>
      <c r="P32" s="1033"/>
      <c r="Q32" s="1038">
        <v>1672</v>
      </c>
      <c r="R32" s="1039"/>
      <c r="S32" s="1039"/>
      <c r="T32" s="1039"/>
      <c r="U32" s="1039"/>
      <c r="V32" s="1039">
        <v>1538</v>
      </c>
      <c r="W32" s="1039"/>
      <c r="X32" s="1039"/>
      <c r="Y32" s="1039"/>
      <c r="Z32" s="1039"/>
      <c r="AA32" s="1039">
        <v>134</v>
      </c>
      <c r="AB32" s="1039"/>
      <c r="AC32" s="1039"/>
      <c r="AD32" s="1039"/>
      <c r="AE32" s="1041"/>
      <c r="AF32" s="1022">
        <v>1904</v>
      </c>
      <c r="AG32" s="1023"/>
      <c r="AH32" s="1023"/>
      <c r="AI32" s="1023"/>
      <c r="AJ32" s="1024"/>
      <c r="AK32" s="976">
        <v>34</v>
      </c>
      <c r="AL32" s="934"/>
      <c r="AM32" s="934"/>
      <c r="AN32" s="934"/>
      <c r="AO32" s="934"/>
      <c r="AP32" s="934">
        <v>2355</v>
      </c>
      <c r="AQ32" s="934"/>
      <c r="AR32" s="934"/>
      <c r="AS32" s="934"/>
      <c r="AT32" s="934"/>
      <c r="AU32" s="934">
        <v>411</v>
      </c>
      <c r="AV32" s="934"/>
      <c r="AW32" s="934"/>
      <c r="AX32" s="934"/>
      <c r="AY32" s="934"/>
      <c r="AZ32" s="1040" t="s">
        <v>459</v>
      </c>
      <c r="BA32" s="1040"/>
      <c r="BB32" s="1040"/>
      <c r="BC32" s="1040"/>
      <c r="BD32" s="1040"/>
      <c r="BE32" s="1029" t="s">
        <v>478</v>
      </c>
      <c r="BF32" s="1029"/>
      <c r="BG32" s="1029"/>
      <c r="BH32" s="1029"/>
      <c r="BI32" s="1030"/>
      <c r="BJ32" s="200"/>
      <c r="BK32" s="200"/>
      <c r="BL32" s="200"/>
      <c r="BM32" s="200"/>
      <c r="BN32" s="200"/>
      <c r="BO32" s="213"/>
      <c r="BP32" s="213"/>
      <c r="BQ32" s="210">
        <v>26</v>
      </c>
      <c r="BR32" s="211"/>
      <c r="BS32" s="1012"/>
      <c r="BT32" s="1013"/>
      <c r="BU32" s="1013"/>
      <c r="BV32" s="1013"/>
      <c r="BW32" s="1013"/>
      <c r="BX32" s="1013"/>
      <c r="BY32" s="1013"/>
      <c r="BZ32" s="1013"/>
      <c r="CA32" s="1013"/>
      <c r="CB32" s="1013"/>
      <c r="CC32" s="1013"/>
      <c r="CD32" s="1013"/>
      <c r="CE32" s="1013"/>
      <c r="CF32" s="1013"/>
      <c r="CG32" s="1014"/>
      <c r="CH32" s="1005"/>
      <c r="CI32" s="1006"/>
      <c r="CJ32" s="1006"/>
      <c r="CK32" s="1006"/>
      <c r="CL32" s="1007"/>
      <c r="CM32" s="1005"/>
      <c r="CN32" s="1006"/>
      <c r="CO32" s="1006"/>
      <c r="CP32" s="1006"/>
      <c r="CQ32" s="1007"/>
      <c r="CR32" s="1005"/>
      <c r="CS32" s="1006"/>
      <c r="CT32" s="1006"/>
      <c r="CU32" s="1006"/>
      <c r="CV32" s="1007"/>
      <c r="CW32" s="1005"/>
      <c r="CX32" s="1006"/>
      <c r="CY32" s="1006"/>
      <c r="CZ32" s="1006"/>
      <c r="DA32" s="1007"/>
      <c r="DB32" s="1005"/>
      <c r="DC32" s="1006"/>
      <c r="DD32" s="1006"/>
      <c r="DE32" s="1006"/>
      <c r="DF32" s="1007"/>
      <c r="DG32" s="1005"/>
      <c r="DH32" s="1006"/>
      <c r="DI32" s="1006"/>
      <c r="DJ32" s="1006"/>
      <c r="DK32" s="1007"/>
      <c r="DL32" s="1005"/>
      <c r="DM32" s="1006"/>
      <c r="DN32" s="1006"/>
      <c r="DO32" s="1006"/>
      <c r="DP32" s="1007"/>
      <c r="DQ32" s="1005"/>
      <c r="DR32" s="1006"/>
      <c r="DS32" s="1006"/>
      <c r="DT32" s="1006"/>
      <c r="DU32" s="1007"/>
      <c r="DV32" s="1008"/>
      <c r="DW32" s="1009"/>
      <c r="DX32" s="1009"/>
      <c r="DY32" s="1009"/>
      <c r="DZ32" s="1010"/>
      <c r="EA32" s="194"/>
    </row>
    <row r="33" spans="1:131" s="195" customFormat="1" ht="26.25" customHeight="1">
      <c r="A33" s="214">
        <v>6</v>
      </c>
      <c r="B33" s="1031" t="s">
        <v>480</v>
      </c>
      <c r="C33" s="1032"/>
      <c r="D33" s="1032"/>
      <c r="E33" s="1032"/>
      <c r="F33" s="1032"/>
      <c r="G33" s="1032"/>
      <c r="H33" s="1032"/>
      <c r="I33" s="1032"/>
      <c r="J33" s="1032"/>
      <c r="K33" s="1032"/>
      <c r="L33" s="1032"/>
      <c r="M33" s="1032"/>
      <c r="N33" s="1032"/>
      <c r="O33" s="1032"/>
      <c r="P33" s="1033"/>
      <c r="Q33" s="1038">
        <v>1266</v>
      </c>
      <c r="R33" s="1039"/>
      <c r="S33" s="1039"/>
      <c r="T33" s="1039"/>
      <c r="U33" s="1039"/>
      <c r="V33" s="1039">
        <v>1262</v>
      </c>
      <c r="W33" s="1039"/>
      <c r="X33" s="1039"/>
      <c r="Y33" s="1039"/>
      <c r="Z33" s="1039"/>
      <c r="AA33" s="1039">
        <v>4</v>
      </c>
      <c r="AB33" s="1039"/>
      <c r="AC33" s="1039"/>
      <c r="AD33" s="1039"/>
      <c r="AE33" s="1041"/>
      <c r="AF33" s="1022" t="s">
        <v>459</v>
      </c>
      <c r="AG33" s="1023"/>
      <c r="AH33" s="1023"/>
      <c r="AI33" s="1023"/>
      <c r="AJ33" s="1024"/>
      <c r="AK33" s="976">
        <v>554</v>
      </c>
      <c r="AL33" s="934"/>
      <c r="AM33" s="934"/>
      <c r="AN33" s="934"/>
      <c r="AO33" s="934"/>
      <c r="AP33" s="934">
        <v>8789</v>
      </c>
      <c r="AQ33" s="934"/>
      <c r="AR33" s="934"/>
      <c r="AS33" s="934"/>
      <c r="AT33" s="934"/>
      <c r="AU33" s="934">
        <v>8130</v>
      </c>
      <c r="AV33" s="934"/>
      <c r="AW33" s="934"/>
      <c r="AX33" s="934"/>
      <c r="AY33" s="934"/>
      <c r="AZ33" s="1040" t="s">
        <v>459</v>
      </c>
      <c r="BA33" s="1040"/>
      <c r="BB33" s="1040"/>
      <c r="BC33" s="1040"/>
      <c r="BD33" s="1040"/>
      <c r="BE33" s="1029" t="s">
        <v>481</v>
      </c>
      <c r="BF33" s="1029"/>
      <c r="BG33" s="1029"/>
      <c r="BH33" s="1029"/>
      <c r="BI33" s="1030"/>
      <c r="BJ33" s="200"/>
      <c r="BK33" s="200"/>
      <c r="BL33" s="200"/>
      <c r="BM33" s="200"/>
      <c r="BN33" s="200"/>
      <c r="BO33" s="213"/>
      <c r="BP33" s="213"/>
      <c r="BQ33" s="210">
        <v>27</v>
      </c>
      <c r="BR33" s="211"/>
      <c r="BS33" s="1012"/>
      <c r="BT33" s="1013"/>
      <c r="BU33" s="1013"/>
      <c r="BV33" s="1013"/>
      <c r="BW33" s="1013"/>
      <c r="BX33" s="1013"/>
      <c r="BY33" s="1013"/>
      <c r="BZ33" s="1013"/>
      <c r="CA33" s="1013"/>
      <c r="CB33" s="1013"/>
      <c r="CC33" s="1013"/>
      <c r="CD33" s="1013"/>
      <c r="CE33" s="1013"/>
      <c r="CF33" s="1013"/>
      <c r="CG33" s="1014"/>
      <c r="CH33" s="1005"/>
      <c r="CI33" s="1006"/>
      <c r="CJ33" s="1006"/>
      <c r="CK33" s="1006"/>
      <c r="CL33" s="1007"/>
      <c r="CM33" s="1005"/>
      <c r="CN33" s="1006"/>
      <c r="CO33" s="1006"/>
      <c r="CP33" s="1006"/>
      <c r="CQ33" s="1007"/>
      <c r="CR33" s="1005"/>
      <c r="CS33" s="1006"/>
      <c r="CT33" s="1006"/>
      <c r="CU33" s="1006"/>
      <c r="CV33" s="1007"/>
      <c r="CW33" s="1005"/>
      <c r="CX33" s="1006"/>
      <c r="CY33" s="1006"/>
      <c r="CZ33" s="1006"/>
      <c r="DA33" s="1007"/>
      <c r="DB33" s="1005"/>
      <c r="DC33" s="1006"/>
      <c r="DD33" s="1006"/>
      <c r="DE33" s="1006"/>
      <c r="DF33" s="1007"/>
      <c r="DG33" s="1005"/>
      <c r="DH33" s="1006"/>
      <c r="DI33" s="1006"/>
      <c r="DJ33" s="1006"/>
      <c r="DK33" s="1007"/>
      <c r="DL33" s="1005"/>
      <c r="DM33" s="1006"/>
      <c r="DN33" s="1006"/>
      <c r="DO33" s="1006"/>
      <c r="DP33" s="1007"/>
      <c r="DQ33" s="1005"/>
      <c r="DR33" s="1006"/>
      <c r="DS33" s="1006"/>
      <c r="DT33" s="1006"/>
      <c r="DU33" s="1007"/>
      <c r="DV33" s="1008"/>
      <c r="DW33" s="1009"/>
      <c r="DX33" s="1009"/>
      <c r="DY33" s="1009"/>
      <c r="DZ33" s="1010"/>
      <c r="EA33" s="194"/>
    </row>
    <row r="34" spans="1:131" s="195" customFormat="1" ht="26.25" customHeight="1">
      <c r="A34" s="214">
        <v>7</v>
      </c>
      <c r="B34" s="1031"/>
      <c r="C34" s="1032"/>
      <c r="D34" s="1032"/>
      <c r="E34" s="1032"/>
      <c r="F34" s="1032"/>
      <c r="G34" s="1032"/>
      <c r="H34" s="1032"/>
      <c r="I34" s="1032"/>
      <c r="J34" s="1032"/>
      <c r="K34" s="1032"/>
      <c r="L34" s="1032"/>
      <c r="M34" s="1032"/>
      <c r="N34" s="1032"/>
      <c r="O34" s="1032"/>
      <c r="P34" s="1033"/>
      <c r="Q34" s="1038"/>
      <c r="R34" s="1039"/>
      <c r="S34" s="1039"/>
      <c r="T34" s="1039"/>
      <c r="U34" s="1039"/>
      <c r="V34" s="1039"/>
      <c r="W34" s="1039"/>
      <c r="X34" s="1039"/>
      <c r="Y34" s="1039"/>
      <c r="Z34" s="1039"/>
      <c r="AA34" s="1039"/>
      <c r="AB34" s="1039"/>
      <c r="AC34" s="1039"/>
      <c r="AD34" s="1039"/>
      <c r="AE34" s="1041"/>
      <c r="AF34" s="1022"/>
      <c r="AG34" s="1023"/>
      <c r="AH34" s="1023"/>
      <c r="AI34" s="1023"/>
      <c r="AJ34" s="1024"/>
      <c r="AK34" s="976"/>
      <c r="AL34" s="934"/>
      <c r="AM34" s="934"/>
      <c r="AN34" s="934"/>
      <c r="AO34" s="934"/>
      <c r="AP34" s="934"/>
      <c r="AQ34" s="934"/>
      <c r="AR34" s="934"/>
      <c r="AS34" s="934"/>
      <c r="AT34" s="934"/>
      <c r="AU34" s="934"/>
      <c r="AV34" s="934"/>
      <c r="AW34" s="934"/>
      <c r="AX34" s="934"/>
      <c r="AY34" s="934"/>
      <c r="AZ34" s="1040"/>
      <c r="BA34" s="1040"/>
      <c r="BB34" s="1040"/>
      <c r="BC34" s="1040"/>
      <c r="BD34" s="1040"/>
      <c r="BE34" s="1029"/>
      <c r="BF34" s="1029"/>
      <c r="BG34" s="1029"/>
      <c r="BH34" s="1029"/>
      <c r="BI34" s="1030"/>
      <c r="BJ34" s="200"/>
      <c r="BK34" s="200"/>
      <c r="BL34" s="200"/>
      <c r="BM34" s="200"/>
      <c r="BN34" s="200"/>
      <c r="BO34" s="213"/>
      <c r="BP34" s="213"/>
      <c r="BQ34" s="210">
        <v>28</v>
      </c>
      <c r="BR34" s="211"/>
      <c r="BS34" s="1012"/>
      <c r="BT34" s="1013"/>
      <c r="BU34" s="1013"/>
      <c r="BV34" s="1013"/>
      <c r="BW34" s="1013"/>
      <c r="BX34" s="1013"/>
      <c r="BY34" s="1013"/>
      <c r="BZ34" s="1013"/>
      <c r="CA34" s="1013"/>
      <c r="CB34" s="1013"/>
      <c r="CC34" s="1013"/>
      <c r="CD34" s="1013"/>
      <c r="CE34" s="1013"/>
      <c r="CF34" s="1013"/>
      <c r="CG34" s="1014"/>
      <c r="CH34" s="1005"/>
      <c r="CI34" s="1006"/>
      <c r="CJ34" s="1006"/>
      <c r="CK34" s="1006"/>
      <c r="CL34" s="1007"/>
      <c r="CM34" s="1005"/>
      <c r="CN34" s="1006"/>
      <c r="CO34" s="1006"/>
      <c r="CP34" s="1006"/>
      <c r="CQ34" s="1007"/>
      <c r="CR34" s="1005"/>
      <c r="CS34" s="1006"/>
      <c r="CT34" s="1006"/>
      <c r="CU34" s="1006"/>
      <c r="CV34" s="1007"/>
      <c r="CW34" s="1005"/>
      <c r="CX34" s="1006"/>
      <c r="CY34" s="1006"/>
      <c r="CZ34" s="1006"/>
      <c r="DA34" s="1007"/>
      <c r="DB34" s="1005"/>
      <c r="DC34" s="1006"/>
      <c r="DD34" s="1006"/>
      <c r="DE34" s="1006"/>
      <c r="DF34" s="1007"/>
      <c r="DG34" s="1005"/>
      <c r="DH34" s="1006"/>
      <c r="DI34" s="1006"/>
      <c r="DJ34" s="1006"/>
      <c r="DK34" s="1007"/>
      <c r="DL34" s="1005"/>
      <c r="DM34" s="1006"/>
      <c r="DN34" s="1006"/>
      <c r="DO34" s="1006"/>
      <c r="DP34" s="1007"/>
      <c r="DQ34" s="1005"/>
      <c r="DR34" s="1006"/>
      <c r="DS34" s="1006"/>
      <c r="DT34" s="1006"/>
      <c r="DU34" s="1007"/>
      <c r="DV34" s="1008"/>
      <c r="DW34" s="1009"/>
      <c r="DX34" s="1009"/>
      <c r="DY34" s="1009"/>
      <c r="DZ34" s="1010"/>
      <c r="EA34" s="194"/>
    </row>
    <row r="35" spans="1:131" s="195" customFormat="1" ht="26.25" customHeight="1">
      <c r="A35" s="214">
        <v>8</v>
      </c>
      <c r="B35" s="1031"/>
      <c r="C35" s="1032"/>
      <c r="D35" s="1032"/>
      <c r="E35" s="1032"/>
      <c r="F35" s="1032"/>
      <c r="G35" s="1032"/>
      <c r="H35" s="1032"/>
      <c r="I35" s="1032"/>
      <c r="J35" s="1032"/>
      <c r="K35" s="1032"/>
      <c r="L35" s="1032"/>
      <c r="M35" s="1032"/>
      <c r="N35" s="1032"/>
      <c r="O35" s="1032"/>
      <c r="P35" s="1033"/>
      <c r="Q35" s="1038"/>
      <c r="R35" s="1039"/>
      <c r="S35" s="1039"/>
      <c r="T35" s="1039"/>
      <c r="U35" s="1039"/>
      <c r="V35" s="1039"/>
      <c r="W35" s="1039"/>
      <c r="X35" s="1039"/>
      <c r="Y35" s="1039"/>
      <c r="Z35" s="1039"/>
      <c r="AA35" s="1039"/>
      <c r="AB35" s="1039"/>
      <c r="AC35" s="1039"/>
      <c r="AD35" s="1039"/>
      <c r="AE35" s="1041"/>
      <c r="AF35" s="1022"/>
      <c r="AG35" s="1023"/>
      <c r="AH35" s="1023"/>
      <c r="AI35" s="1023"/>
      <c r="AJ35" s="1024"/>
      <c r="AK35" s="976"/>
      <c r="AL35" s="934"/>
      <c r="AM35" s="934"/>
      <c r="AN35" s="934"/>
      <c r="AO35" s="934"/>
      <c r="AP35" s="934"/>
      <c r="AQ35" s="934"/>
      <c r="AR35" s="934"/>
      <c r="AS35" s="934"/>
      <c r="AT35" s="934"/>
      <c r="AU35" s="934"/>
      <c r="AV35" s="934"/>
      <c r="AW35" s="934"/>
      <c r="AX35" s="934"/>
      <c r="AY35" s="934"/>
      <c r="AZ35" s="1040"/>
      <c r="BA35" s="1040"/>
      <c r="BB35" s="1040"/>
      <c r="BC35" s="1040"/>
      <c r="BD35" s="1040"/>
      <c r="BE35" s="1029"/>
      <c r="BF35" s="1029"/>
      <c r="BG35" s="1029"/>
      <c r="BH35" s="1029"/>
      <c r="BI35" s="1030"/>
      <c r="BJ35" s="200"/>
      <c r="BK35" s="200"/>
      <c r="BL35" s="200"/>
      <c r="BM35" s="200"/>
      <c r="BN35" s="200"/>
      <c r="BO35" s="213"/>
      <c r="BP35" s="213"/>
      <c r="BQ35" s="210">
        <v>29</v>
      </c>
      <c r="BR35" s="211"/>
      <c r="BS35" s="1012"/>
      <c r="BT35" s="1013"/>
      <c r="BU35" s="1013"/>
      <c r="BV35" s="1013"/>
      <c r="BW35" s="1013"/>
      <c r="BX35" s="1013"/>
      <c r="BY35" s="1013"/>
      <c r="BZ35" s="1013"/>
      <c r="CA35" s="1013"/>
      <c r="CB35" s="1013"/>
      <c r="CC35" s="1013"/>
      <c r="CD35" s="1013"/>
      <c r="CE35" s="1013"/>
      <c r="CF35" s="1013"/>
      <c r="CG35" s="1014"/>
      <c r="CH35" s="1005"/>
      <c r="CI35" s="1006"/>
      <c r="CJ35" s="1006"/>
      <c r="CK35" s="1006"/>
      <c r="CL35" s="1007"/>
      <c r="CM35" s="1005"/>
      <c r="CN35" s="1006"/>
      <c r="CO35" s="1006"/>
      <c r="CP35" s="1006"/>
      <c r="CQ35" s="1007"/>
      <c r="CR35" s="1005"/>
      <c r="CS35" s="1006"/>
      <c r="CT35" s="1006"/>
      <c r="CU35" s="1006"/>
      <c r="CV35" s="1007"/>
      <c r="CW35" s="1005"/>
      <c r="CX35" s="1006"/>
      <c r="CY35" s="1006"/>
      <c r="CZ35" s="1006"/>
      <c r="DA35" s="1007"/>
      <c r="DB35" s="1005"/>
      <c r="DC35" s="1006"/>
      <c r="DD35" s="1006"/>
      <c r="DE35" s="1006"/>
      <c r="DF35" s="1007"/>
      <c r="DG35" s="1005"/>
      <c r="DH35" s="1006"/>
      <c r="DI35" s="1006"/>
      <c r="DJ35" s="1006"/>
      <c r="DK35" s="1007"/>
      <c r="DL35" s="1005"/>
      <c r="DM35" s="1006"/>
      <c r="DN35" s="1006"/>
      <c r="DO35" s="1006"/>
      <c r="DP35" s="1007"/>
      <c r="DQ35" s="1005"/>
      <c r="DR35" s="1006"/>
      <c r="DS35" s="1006"/>
      <c r="DT35" s="1006"/>
      <c r="DU35" s="1007"/>
      <c r="DV35" s="1008"/>
      <c r="DW35" s="1009"/>
      <c r="DX35" s="1009"/>
      <c r="DY35" s="1009"/>
      <c r="DZ35" s="1010"/>
      <c r="EA35" s="194"/>
    </row>
    <row r="36" spans="1:131" s="195" customFormat="1" ht="26.25" customHeight="1">
      <c r="A36" s="214">
        <v>9</v>
      </c>
      <c r="B36" s="1031"/>
      <c r="C36" s="1032"/>
      <c r="D36" s="1032"/>
      <c r="E36" s="1032"/>
      <c r="F36" s="1032"/>
      <c r="G36" s="1032"/>
      <c r="H36" s="1032"/>
      <c r="I36" s="1032"/>
      <c r="J36" s="1032"/>
      <c r="K36" s="1032"/>
      <c r="L36" s="1032"/>
      <c r="M36" s="1032"/>
      <c r="N36" s="1032"/>
      <c r="O36" s="1032"/>
      <c r="P36" s="1033"/>
      <c r="Q36" s="1038"/>
      <c r="R36" s="1039"/>
      <c r="S36" s="1039"/>
      <c r="T36" s="1039"/>
      <c r="U36" s="1039"/>
      <c r="V36" s="1039"/>
      <c r="W36" s="1039"/>
      <c r="X36" s="1039"/>
      <c r="Y36" s="1039"/>
      <c r="Z36" s="1039"/>
      <c r="AA36" s="1039"/>
      <c r="AB36" s="1039"/>
      <c r="AC36" s="1039"/>
      <c r="AD36" s="1039"/>
      <c r="AE36" s="1041"/>
      <c r="AF36" s="1022"/>
      <c r="AG36" s="1023"/>
      <c r="AH36" s="1023"/>
      <c r="AI36" s="1023"/>
      <c r="AJ36" s="1024"/>
      <c r="AK36" s="976"/>
      <c r="AL36" s="934"/>
      <c r="AM36" s="934"/>
      <c r="AN36" s="934"/>
      <c r="AO36" s="934"/>
      <c r="AP36" s="934"/>
      <c r="AQ36" s="934"/>
      <c r="AR36" s="934"/>
      <c r="AS36" s="934"/>
      <c r="AT36" s="934"/>
      <c r="AU36" s="934"/>
      <c r="AV36" s="934"/>
      <c r="AW36" s="934"/>
      <c r="AX36" s="934"/>
      <c r="AY36" s="934"/>
      <c r="AZ36" s="1040"/>
      <c r="BA36" s="1040"/>
      <c r="BB36" s="1040"/>
      <c r="BC36" s="1040"/>
      <c r="BD36" s="1040"/>
      <c r="BE36" s="1029"/>
      <c r="BF36" s="1029"/>
      <c r="BG36" s="1029"/>
      <c r="BH36" s="1029"/>
      <c r="BI36" s="1030"/>
      <c r="BJ36" s="200"/>
      <c r="BK36" s="200"/>
      <c r="BL36" s="200"/>
      <c r="BM36" s="200"/>
      <c r="BN36" s="200"/>
      <c r="BO36" s="213"/>
      <c r="BP36" s="213"/>
      <c r="BQ36" s="210">
        <v>30</v>
      </c>
      <c r="BR36" s="211"/>
      <c r="BS36" s="1012"/>
      <c r="BT36" s="1013"/>
      <c r="BU36" s="1013"/>
      <c r="BV36" s="1013"/>
      <c r="BW36" s="1013"/>
      <c r="BX36" s="1013"/>
      <c r="BY36" s="1013"/>
      <c r="BZ36" s="1013"/>
      <c r="CA36" s="1013"/>
      <c r="CB36" s="1013"/>
      <c r="CC36" s="1013"/>
      <c r="CD36" s="1013"/>
      <c r="CE36" s="1013"/>
      <c r="CF36" s="1013"/>
      <c r="CG36" s="1014"/>
      <c r="CH36" s="1005"/>
      <c r="CI36" s="1006"/>
      <c r="CJ36" s="1006"/>
      <c r="CK36" s="1006"/>
      <c r="CL36" s="1007"/>
      <c r="CM36" s="1005"/>
      <c r="CN36" s="1006"/>
      <c r="CO36" s="1006"/>
      <c r="CP36" s="1006"/>
      <c r="CQ36" s="1007"/>
      <c r="CR36" s="1005"/>
      <c r="CS36" s="1006"/>
      <c r="CT36" s="1006"/>
      <c r="CU36" s="1006"/>
      <c r="CV36" s="1007"/>
      <c r="CW36" s="1005"/>
      <c r="CX36" s="1006"/>
      <c r="CY36" s="1006"/>
      <c r="CZ36" s="1006"/>
      <c r="DA36" s="1007"/>
      <c r="DB36" s="1005"/>
      <c r="DC36" s="1006"/>
      <c r="DD36" s="1006"/>
      <c r="DE36" s="1006"/>
      <c r="DF36" s="1007"/>
      <c r="DG36" s="1005"/>
      <c r="DH36" s="1006"/>
      <c r="DI36" s="1006"/>
      <c r="DJ36" s="1006"/>
      <c r="DK36" s="1007"/>
      <c r="DL36" s="1005"/>
      <c r="DM36" s="1006"/>
      <c r="DN36" s="1006"/>
      <c r="DO36" s="1006"/>
      <c r="DP36" s="1007"/>
      <c r="DQ36" s="1005"/>
      <c r="DR36" s="1006"/>
      <c r="DS36" s="1006"/>
      <c r="DT36" s="1006"/>
      <c r="DU36" s="1007"/>
      <c r="DV36" s="1008"/>
      <c r="DW36" s="1009"/>
      <c r="DX36" s="1009"/>
      <c r="DY36" s="1009"/>
      <c r="DZ36" s="1010"/>
      <c r="EA36" s="194"/>
    </row>
    <row r="37" spans="1:131" s="195" customFormat="1" ht="26.25" customHeight="1">
      <c r="A37" s="214">
        <v>10</v>
      </c>
      <c r="B37" s="1031"/>
      <c r="C37" s="1032"/>
      <c r="D37" s="1032"/>
      <c r="E37" s="1032"/>
      <c r="F37" s="1032"/>
      <c r="G37" s="1032"/>
      <c r="H37" s="1032"/>
      <c r="I37" s="1032"/>
      <c r="J37" s="1032"/>
      <c r="K37" s="1032"/>
      <c r="L37" s="1032"/>
      <c r="M37" s="1032"/>
      <c r="N37" s="1032"/>
      <c r="O37" s="1032"/>
      <c r="P37" s="1033"/>
      <c r="Q37" s="1038"/>
      <c r="R37" s="1039"/>
      <c r="S37" s="1039"/>
      <c r="T37" s="1039"/>
      <c r="U37" s="1039"/>
      <c r="V37" s="1039"/>
      <c r="W37" s="1039"/>
      <c r="X37" s="1039"/>
      <c r="Y37" s="1039"/>
      <c r="Z37" s="1039"/>
      <c r="AA37" s="1039"/>
      <c r="AB37" s="1039"/>
      <c r="AC37" s="1039"/>
      <c r="AD37" s="1039"/>
      <c r="AE37" s="1041"/>
      <c r="AF37" s="1022"/>
      <c r="AG37" s="1023"/>
      <c r="AH37" s="1023"/>
      <c r="AI37" s="1023"/>
      <c r="AJ37" s="1024"/>
      <c r="AK37" s="976"/>
      <c r="AL37" s="934"/>
      <c r="AM37" s="934"/>
      <c r="AN37" s="934"/>
      <c r="AO37" s="934"/>
      <c r="AP37" s="934"/>
      <c r="AQ37" s="934"/>
      <c r="AR37" s="934"/>
      <c r="AS37" s="934"/>
      <c r="AT37" s="934"/>
      <c r="AU37" s="934"/>
      <c r="AV37" s="934"/>
      <c r="AW37" s="934"/>
      <c r="AX37" s="934"/>
      <c r="AY37" s="934"/>
      <c r="AZ37" s="1040"/>
      <c r="BA37" s="1040"/>
      <c r="BB37" s="1040"/>
      <c r="BC37" s="1040"/>
      <c r="BD37" s="1040"/>
      <c r="BE37" s="1029"/>
      <c r="BF37" s="1029"/>
      <c r="BG37" s="1029"/>
      <c r="BH37" s="1029"/>
      <c r="BI37" s="1030"/>
      <c r="BJ37" s="200"/>
      <c r="BK37" s="200"/>
      <c r="BL37" s="200"/>
      <c r="BM37" s="200"/>
      <c r="BN37" s="200"/>
      <c r="BO37" s="213"/>
      <c r="BP37" s="213"/>
      <c r="BQ37" s="210">
        <v>31</v>
      </c>
      <c r="BR37" s="211"/>
      <c r="BS37" s="1012"/>
      <c r="BT37" s="1013"/>
      <c r="BU37" s="1013"/>
      <c r="BV37" s="1013"/>
      <c r="BW37" s="1013"/>
      <c r="BX37" s="1013"/>
      <c r="BY37" s="1013"/>
      <c r="BZ37" s="1013"/>
      <c r="CA37" s="1013"/>
      <c r="CB37" s="1013"/>
      <c r="CC37" s="1013"/>
      <c r="CD37" s="1013"/>
      <c r="CE37" s="1013"/>
      <c r="CF37" s="1013"/>
      <c r="CG37" s="1014"/>
      <c r="CH37" s="1005"/>
      <c r="CI37" s="1006"/>
      <c r="CJ37" s="1006"/>
      <c r="CK37" s="1006"/>
      <c r="CL37" s="1007"/>
      <c r="CM37" s="1005"/>
      <c r="CN37" s="1006"/>
      <c r="CO37" s="1006"/>
      <c r="CP37" s="1006"/>
      <c r="CQ37" s="1007"/>
      <c r="CR37" s="1005"/>
      <c r="CS37" s="1006"/>
      <c r="CT37" s="1006"/>
      <c r="CU37" s="1006"/>
      <c r="CV37" s="1007"/>
      <c r="CW37" s="1005"/>
      <c r="CX37" s="1006"/>
      <c r="CY37" s="1006"/>
      <c r="CZ37" s="1006"/>
      <c r="DA37" s="1007"/>
      <c r="DB37" s="1005"/>
      <c r="DC37" s="1006"/>
      <c r="DD37" s="1006"/>
      <c r="DE37" s="1006"/>
      <c r="DF37" s="1007"/>
      <c r="DG37" s="1005"/>
      <c r="DH37" s="1006"/>
      <c r="DI37" s="1006"/>
      <c r="DJ37" s="1006"/>
      <c r="DK37" s="1007"/>
      <c r="DL37" s="1005"/>
      <c r="DM37" s="1006"/>
      <c r="DN37" s="1006"/>
      <c r="DO37" s="1006"/>
      <c r="DP37" s="1007"/>
      <c r="DQ37" s="1005"/>
      <c r="DR37" s="1006"/>
      <c r="DS37" s="1006"/>
      <c r="DT37" s="1006"/>
      <c r="DU37" s="1007"/>
      <c r="DV37" s="1008"/>
      <c r="DW37" s="1009"/>
      <c r="DX37" s="1009"/>
      <c r="DY37" s="1009"/>
      <c r="DZ37" s="1010"/>
      <c r="EA37" s="194"/>
    </row>
    <row r="38" spans="1:131" s="195" customFormat="1" ht="26.25" customHeight="1">
      <c r="A38" s="214">
        <v>11</v>
      </c>
      <c r="B38" s="1031"/>
      <c r="C38" s="1032"/>
      <c r="D38" s="1032"/>
      <c r="E38" s="1032"/>
      <c r="F38" s="1032"/>
      <c r="G38" s="1032"/>
      <c r="H38" s="1032"/>
      <c r="I38" s="1032"/>
      <c r="J38" s="1032"/>
      <c r="K38" s="1032"/>
      <c r="L38" s="1032"/>
      <c r="M38" s="1032"/>
      <c r="N38" s="1032"/>
      <c r="O38" s="1032"/>
      <c r="P38" s="1033"/>
      <c r="Q38" s="1038"/>
      <c r="R38" s="1039"/>
      <c r="S38" s="1039"/>
      <c r="T38" s="1039"/>
      <c r="U38" s="1039"/>
      <c r="V38" s="1039"/>
      <c r="W38" s="1039"/>
      <c r="X38" s="1039"/>
      <c r="Y38" s="1039"/>
      <c r="Z38" s="1039"/>
      <c r="AA38" s="1039"/>
      <c r="AB38" s="1039"/>
      <c r="AC38" s="1039"/>
      <c r="AD38" s="1039"/>
      <c r="AE38" s="1041"/>
      <c r="AF38" s="1022"/>
      <c r="AG38" s="1023"/>
      <c r="AH38" s="1023"/>
      <c r="AI38" s="1023"/>
      <c r="AJ38" s="1024"/>
      <c r="AK38" s="976"/>
      <c r="AL38" s="934"/>
      <c r="AM38" s="934"/>
      <c r="AN38" s="934"/>
      <c r="AO38" s="934"/>
      <c r="AP38" s="934"/>
      <c r="AQ38" s="934"/>
      <c r="AR38" s="934"/>
      <c r="AS38" s="934"/>
      <c r="AT38" s="934"/>
      <c r="AU38" s="934"/>
      <c r="AV38" s="934"/>
      <c r="AW38" s="934"/>
      <c r="AX38" s="934"/>
      <c r="AY38" s="934"/>
      <c r="AZ38" s="1040"/>
      <c r="BA38" s="1040"/>
      <c r="BB38" s="1040"/>
      <c r="BC38" s="1040"/>
      <c r="BD38" s="1040"/>
      <c r="BE38" s="1029"/>
      <c r="BF38" s="1029"/>
      <c r="BG38" s="1029"/>
      <c r="BH38" s="1029"/>
      <c r="BI38" s="1030"/>
      <c r="BJ38" s="200"/>
      <c r="BK38" s="200"/>
      <c r="BL38" s="200"/>
      <c r="BM38" s="200"/>
      <c r="BN38" s="200"/>
      <c r="BO38" s="213"/>
      <c r="BP38" s="213"/>
      <c r="BQ38" s="210">
        <v>32</v>
      </c>
      <c r="BR38" s="211"/>
      <c r="BS38" s="1012"/>
      <c r="BT38" s="1013"/>
      <c r="BU38" s="1013"/>
      <c r="BV38" s="1013"/>
      <c r="BW38" s="1013"/>
      <c r="BX38" s="1013"/>
      <c r="BY38" s="1013"/>
      <c r="BZ38" s="1013"/>
      <c r="CA38" s="1013"/>
      <c r="CB38" s="1013"/>
      <c r="CC38" s="1013"/>
      <c r="CD38" s="1013"/>
      <c r="CE38" s="1013"/>
      <c r="CF38" s="1013"/>
      <c r="CG38" s="1014"/>
      <c r="CH38" s="1005"/>
      <c r="CI38" s="1006"/>
      <c r="CJ38" s="1006"/>
      <c r="CK38" s="1006"/>
      <c r="CL38" s="1007"/>
      <c r="CM38" s="1005"/>
      <c r="CN38" s="1006"/>
      <c r="CO38" s="1006"/>
      <c r="CP38" s="1006"/>
      <c r="CQ38" s="1007"/>
      <c r="CR38" s="1005"/>
      <c r="CS38" s="1006"/>
      <c r="CT38" s="1006"/>
      <c r="CU38" s="1006"/>
      <c r="CV38" s="1007"/>
      <c r="CW38" s="1005"/>
      <c r="CX38" s="1006"/>
      <c r="CY38" s="1006"/>
      <c r="CZ38" s="1006"/>
      <c r="DA38" s="1007"/>
      <c r="DB38" s="1005"/>
      <c r="DC38" s="1006"/>
      <c r="DD38" s="1006"/>
      <c r="DE38" s="1006"/>
      <c r="DF38" s="1007"/>
      <c r="DG38" s="1005"/>
      <c r="DH38" s="1006"/>
      <c r="DI38" s="1006"/>
      <c r="DJ38" s="1006"/>
      <c r="DK38" s="1007"/>
      <c r="DL38" s="1005"/>
      <c r="DM38" s="1006"/>
      <c r="DN38" s="1006"/>
      <c r="DO38" s="1006"/>
      <c r="DP38" s="1007"/>
      <c r="DQ38" s="1005"/>
      <c r="DR38" s="1006"/>
      <c r="DS38" s="1006"/>
      <c r="DT38" s="1006"/>
      <c r="DU38" s="1007"/>
      <c r="DV38" s="1008"/>
      <c r="DW38" s="1009"/>
      <c r="DX38" s="1009"/>
      <c r="DY38" s="1009"/>
      <c r="DZ38" s="1010"/>
      <c r="EA38" s="194"/>
    </row>
    <row r="39" spans="1:131" s="195" customFormat="1" ht="26.25" customHeight="1">
      <c r="A39" s="214">
        <v>12</v>
      </c>
      <c r="B39" s="1031"/>
      <c r="C39" s="1032"/>
      <c r="D39" s="1032"/>
      <c r="E39" s="1032"/>
      <c r="F39" s="1032"/>
      <c r="G39" s="1032"/>
      <c r="H39" s="1032"/>
      <c r="I39" s="1032"/>
      <c r="J39" s="1032"/>
      <c r="K39" s="1032"/>
      <c r="L39" s="1032"/>
      <c r="M39" s="1032"/>
      <c r="N39" s="1032"/>
      <c r="O39" s="1032"/>
      <c r="P39" s="1033"/>
      <c r="Q39" s="1038"/>
      <c r="R39" s="1039"/>
      <c r="S39" s="1039"/>
      <c r="T39" s="1039"/>
      <c r="U39" s="1039"/>
      <c r="V39" s="1039"/>
      <c r="W39" s="1039"/>
      <c r="X39" s="1039"/>
      <c r="Y39" s="1039"/>
      <c r="Z39" s="1039"/>
      <c r="AA39" s="1039"/>
      <c r="AB39" s="1039"/>
      <c r="AC39" s="1039"/>
      <c r="AD39" s="1039"/>
      <c r="AE39" s="1041"/>
      <c r="AF39" s="1022"/>
      <c r="AG39" s="1023"/>
      <c r="AH39" s="1023"/>
      <c r="AI39" s="1023"/>
      <c r="AJ39" s="1024"/>
      <c r="AK39" s="976"/>
      <c r="AL39" s="934"/>
      <c r="AM39" s="934"/>
      <c r="AN39" s="934"/>
      <c r="AO39" s="934"/>
      <c r="AP39" s="934"/>
      <c r="AQ39" s="934"/>
      <c r="AR39" s="934"/>
      <c r="AS39" s="934"/>
      <c r="AT39" s="934"/>
      <c r="AU39" s="934"/>
      <c r="AV39" s="934"/>
      <c r="AW39" s="934"/>
      <c r="AX39" s="934"/>
      <c r="AY39" s="934"/>
      <c r="AZ39" s="1040"/>
      <c r="BA39" s="1040"/>
      <c r="BB39" s="1040"/>
      <c r="BC39" s="1040"/>
      <c r="BD39" s="1040"/>
      <c r="BE39" s="1029"/>
      <c r="BF39" s="1029"/>
      <c r="BG39" s="1029"/>
      <c r="BH39" s="1029"/>
      <c r="BI39" s="1030"/>
      <c r="BJ39" s="200"/>
      <c r="BK39" s="200"/>
      <c r="BL39" s="200"/>
      <c r="BM39" s="200"/>
      <c r="BN39" s="200"/>
      <c r="BO39" s="213"/>
      <c r="BP39" s="213"/>
      <c r="BQ39" s="210">
        <v>33</v>
      </c>
      <c r="BR39" s="211"/>
      <c r="BS39" s="1012"/>
      <c r="BT39" s="1013"/>
      <c r="BU39" s="1013"/>
      <c r="BV39" s="1013"/>
      <c r="BW39" s="1013"/>
      <c r="BX39" s="1013"/>
      <c r="BY39" s="1013"/>
      <c r="BZ39" s="1013"/>
      <c r="CA39" s="1013"/>
      <c r="CB39" s="1013"/>
      <c r="CC39" s="1013"/>
      <c r="CD39" s="1013"/>
      <c r="CE39" s="1013"/>
      <c r="CF39" s="1013"/>
      <c r="CG39" s="1014"/>
      <c r="CH39" s="1005"/>
      <c r="CI39" s="1006"/>
      <c r="CJ39" s="1006"/>
      <c r="CK39" s="1006"/>
      <c r="CL39" s="1007"/>
      <c r="CM39" s="1005"/>
      <c r="CN39" s="1006"/>
      <c r="CO39" s="1006"/>
      <c r="CP39" s="1006"/>
      <c r="CQ39" s="1007"/>
      <c r="CR39" s="1005"/>
      <c r="CS39" s="1006"/>
      <c r="CT39" s="1006"/>
      <c r="CU39" s="1006"/>
      <c r="CV39" s="1007"/>
      <c r="CW39" s="1005"/>
      <c r="CX39" s="1006"/>
      <c r="CY39" s="1006"/>
      <c r="CZ39" s="1006"/>
      <c r="DA39" s="1007"/>
      <c r="DB39" s="1005"/>
      <c r="DC39" s="1006"/>
      <c r="DD39" s="1006"/>
      <c r="DE39" s="1006"/>
      <c r="DF39" s="1007"/>
      <c r="DG39" s="1005"/>
      <c r="DH39" s="1006"/>
      <c r="DI39" s="1006"/>
      <c r="DJ39" s="1006"/>
      <c r="DK39" s="1007"/>
      <c r="DL39" s="1005"/>
      <c r="DM39" s="1006"/>
      <c r="DN39" s="1006"/>
      <c r="DO39" s="1006"/>
      <c r="DP39" s="1007"/>
      <c r="DQ39" s="1005"/>
      <c r="DR39" s="1006"/>
      <c r="DS39" s="1006"/>
      <c r="DT39" s="1006"/>
      <c r="DU39" s="1007"/>
      <c r="DV39" s="1008"/>
      <c r="DW39" s="1009"/>
      <c r="DX39" s="1009"/>
      <c r="DY39" s="1009"/>
      <c r="DZ39" s="1010"/>
      <c r="EA39" s="194"/>
    </row>
    <row r="40" spans="1:131" s="195" customFormat="1" ht="26.25" customHeight="1">
      <c r="A40" s="209">
        <v>13</v>
      </c>
      <c r="B40" s="1031"/>
      <c r="C40" s="1032"/>
      <c r="D40" s="1032"/>
      <c r="E40" s="1032"/>
      <c r="F40" s="1032"/>
      <c r="G40" s="1032"/>
      <c r="H40" s="1032"/>
      <c r="I40" s="1032"/>
      <c r="J40" s="1032"/>
      <c r="K40" s="1032"/>
      <c r="L40" s="1032"/>
      <c r="M40" s="1032"/>
      <c r="N40" s="1032"/>
      <c r="O40" s="1032"/>
      <c r="P40" s="1033"/>
      <c r="Q40" s="1038"/>
      <c r="R40" s="1039"/>
      <c r="S40" s="1039"/>
      <c r="T40" s="1039"/>
      <c r="U40" s="1039"/>
      <c r="V40" s="1039"/>
      <c r="W40" s="1039"/>
      <c r="X40" s="1039"/>
      <c r="Y40" s="1039"/>
      <c r="Z40" s="1039"/>
      <c r="AA40" s="1039"/>
      <c r="AB40" s="1039"/>
      <c r="AC40" s="1039"/>
      <c r="AD40" s="1039"/>
      <c r="AE40" s="1041"/>
      <c r="AF40" s="1022"/>
      <c r="AG40" s="1023"/>
      <c r="AH40" s="1023"/>
      <c r="AI40" s="1023"/>
      <c r="AJ40" s="1024"/>
      <c r="AK40" s="976"/>
      <c r="AL40" s="934"/>
      <c r="AM40" s="934"/>
      <c r="AN40" s="934"/>
      <c r="AO40" s="934"/>
      <c r="AP40" s="934"/>
      <c r="AQ40" s="934"/>
      <c r="AR40" s="934"/>
      <c r="AS40" s="934"/>
      <c r="AT40" s="934"/>
      <c r="AU40" s="934"/>
      <c r="AV40" s="934"/>
      <c r="AW40" s="934"/>
      <c r="AX40" s="934"/>
      <c r="AY40" s="934"/>
      <c r="AZ40" s="1040"/>
      <c r="BA40" s="1040"/>
      <c r="BB40" s="1040"/>
      <c r="BC40" s="1040"/>
      <c r="BD40" s="1040"/>
      <c r="BE40" s="1029"/>
      <c r="BF40" s="1029"/>
      <c r="BG40" s="1029"/>
      <c r="BH40" s="1029"/>
      <c r="BI40" s="1030"/>
      <c r="BJ40" s="200"/>
      <c r="BK40" s="200"/>
      <c r="BL40" s="200"/>
      <c r="BM40" s="200"/>
      <c r="BN40" s="200"/>
      <c r="BO40" s="213"/>
      <c r="BP40" s="213"/>
      <c r="BQ40" s="210">
        <v>34</v>
      </c>
      <c r="BR40" s="211"/>
      <c r="BS40" s="1012"/>
      <c r="BT40" s="1013"/>
      <c r="BU40" s="1013"/>
      <c r="BV40" s="1013"/>
      <c r="BW40" s="1013"/>
      <c r="BX40" s="1013"/>
      <c r="BY40" s="1013"/>
      <c r="BZ40" s="1013"/>
      <c r="CA40" s="1013"/>
      <c r="CB40" s="1013"/>
      <c r="CC40" s="1013"/>
      <c r="CD40" s="1013"/>
      <c r="CE40" s="1013"/>
      <c r="CF40" s="1013"/>
      <c r="CG40" s="1014"/>
      <c r="CH40" s="1005"/>
      <c r="CI40" s="1006"/>
      <c r="CJ40" s="1006"/>
      <c r="CK40" s="1006"/>
      <c r="CL40" s="1007"/>
      <c r="CM40" s="1005"/>
      <c r="CN40" s="1006"/>
      <c r="CO40" s="1006"/>
      <c r="CP40" s="1006"/>
      <c r="CQ40" s="1007"/>
      <c r="CR40" s="1005"/>
      <c r="CS40" s="1006"/>
      <c r="CT40" s="1006"/>
      <c r="CU40" s="1006"/>
      <c r="CV40" s="1007"/>
      <c r="CW40" s="1005"/>
      <c r="CX40" s="1006"/>
      <c r="CY40" s="1006"/>
      <c r="CZ40" s="1006"/>
      <c r="DA40" s="1007"/>
      <c r="DB40" s="1005"/>
      <c r="DC40" s="1006"/>
      <c r="DD40" s="1006"/>
      <c r="DE40" s="1006"/>
      <c r="DF40" s="1007"/>
      <c r="DG40" s="1005"/>
      <c r="DH40" s="1006"/>
      <c r="DI40" s="1006"/>
      <c r="DJ40" s="1006"/>
      <c r="DK40" s="1007"/>
      <c r="DL40" s="1005"/>
      <c r="DM40" s="1006"/>
      <c r="DN40" s="1006"/>
      <c r="DO40" s="1006"/>
      <c r="DP40" s="1007"/>
      <c r="DQ40" s="1005"/>
      <c r="DR40" s="1006"/>
      <c r="DS40" s="1006"/>
      <c r="DT40" s="1006"/>
      <c r="DU40" s="1007"/>
      <c r="DV40" s="1008"/>
      <c r="DW40" s="1009"/>
      <c r="DX40" s="1009"/>
      <c r="DY40" s="1009"/>
      <c r="DZ40" s="1010"/>
      <c r="EA40" s="194"/>
    </row>
    <row r="41" spans="1:131" s="195" customFormat="1" ht="26.25" customHeight="1">
      <c r="A41" s="209">
        <v>14</v>
      </c>
      <c r="B41" s="1031"/>
      <c r="C41" s="1032"/>
      <c r="D41" s="1032"/>
      <c r="E41" s="1032"/>
      <c r="F41" s="1032"/>
      <c r="G41" s="1032"/>
      <c r="H41" s="1032"/>
      <c r="I41" s="1032"/>
      <c r="J41" s="1032"/>
      <c r="K41" s="1032"/>
      <c r="L41" s="1032"/>
      <c r="M41" s="1032"/>
      <c r="N41" s="1032"/>
      <c r="O41" s="1032"/>
      <c r="P41" s="1033"/>
      <c r="Q41" s="1038"/>
      <c r="R41" s="1039"/>
      <c r="S41" s="1039"/>
      <c r="T41" s="1039"/>
      <c r="U41" s="1039"/>
      <c r="V41" s="1039"/>
      <c r="W41" s="1039"/>
      <c r="X41" s="1039"/>
      <c r="Y41" s="1039"/>
      <c r="Z41" s="1039"/>
      <c r="AA41" s="1039"/>
      <c r="AB41" s="1039"/>
      <c r="AC41" s="1039"/>
      <c r="AD41" s="1039"/>
      <c r="AE41" s="1041"/>
      <c r="AF41" s="1022"/>
      <c r="AG41" s="1023"/>
      <c r="AH41" s="1023"/>
      <c r="AI41" s="1023"/>
      <c r="AJ41" s="1024"/>
      <c r="AK41" s="976"/>
      <c r="AL41" s="934"/>
      <c r="AM41" s="934"/>
      <c r="AN41" s="934"/>
      <c r="AO41" s="934"/>
      <c r="AP41" s="934"/>
      <c r="AQ41" s="934"/>
      <c r="AR41" s="934"/>
      <c r="AS41" s="934"/>
      <c r="AT41" s="934"/>
      <c r="AU41" s="934"/>
      <c r="AV41" s="934"/>
      <c r="AW41" s="934"/>
      <c r="AX41" s="934"/>
      <c r="AY41" s="934"/>
      <c r="AZ41" s="1040"/>
      <c r="BA41" s="1040"/>
      <c r="BB41" s="1040"/>
      <c r="BC41" s="1040"/>
      <c r="BD41" s="1040"/>
      <c r="BE41" s="1029"/>
      <c r="BF41" s="1029"/>
      <c r="BG41" s="1029"/>
      <c r="BH41" s="1029"/>
      <c r="BI41" s="1030"/>
      <c r="BJ41" s="200"/>
      <c r="BK41" s="200"/>
      <c r="BL41" s="200"/>
      <c r="BM41" s="200"/>
      <c r="BN41" s="200"/>
      <c r="BO41" s="213"/>
      <c r="BP41" s="213"/>
      <c r="BQ41" s="210">
        <v>35</v>
      </c>
      <c r="BR41" s="211"/>
      <c r="BS41" s="1012"/>
      <c r="BT41" s="1013"/>
      <c r="BU41" s="1013"/>
      <c r="BV41" s="1013"/>
      <c r="BW41" s="1013"/>
      <c r="BX41" s="1013"/>
      <c r="BY41" s="1013"/>
      <c r="BZ41" s="1013"/>
      <c r="CA41" s="1013"/>
      <c r="CB41" s="1013"/>
      <c r="CC41" s="1013"/>
      <c r="CD41" s="1013"/>
      <c r="CE41" s="1013"/>
      <c r="CF41" s="1013"/>
      <c r="CG41" s="1014"/>
      <c r="CH41" s="1005"/>
      <c r="CI41" s="1006"/>
      <c r="CJ41" s="1006"/>
      <c r="CK41" s="1006"/>
      <c r="CL41" s="1007"/>
      <c r="CM41" s="1005"/>
      <c r="CN41" s="1006"/>
      <c r="CO41" s="1006"/>
      <c r="CP41" s="1006"/>
      <c r="CQ41" s="1007"/>
      <c r="CR41" s="1005"/>
      <c r="CS41" s="1006"/>
      <c r="CT41" s="1006"/>
      <c r="CU41" s="1006"/>
      <c r="CV41" s="1007"/>
      <c r="CW41" s="1005"/>
      <c r="CX41" s="1006"/>
      <c r="CY41" s="1006"/>
      <c r="CZ41" s="1006"/>
      <c r="DA41" s="1007"/>
      <c r="DB41" s="1005"/>
      <c r="DC41" s="1006"/>
      <c r="DD41" s="1006"/>
      <c r="DE41" s="1006"/>
      <c r="DF41" s="1007"/>
      <c r="DG41" s="1005"/>
      <c r="DH41" s="1006"/>
      <c r="DI41" s="1006"/>
      <c r="DJ41" s="1006"/>
      <c r="DK41" s="1007"/>
      <c r="DL41" s="1005"/>
      <c r="DM41" s="1006"/>
      <c r="DN41" s="1006"/>
      <c r="DO41" s="1006"/>
      <c r="DP41" s="1007"/>
      <c r="DQ41" s="1005"/>
      <c r="DR41" s="1006"/>
      <c r="DS41" s="1006"/>
      <c r="DT41" s="1006"/>
      <c r="DU41" s="1007"/>
      <c r="DV41" s="1008"/>
      <c r="DW41" s="1009"/>
      <c r="DX41" s="1009"/>
      <c r="DY41" s="1009"/>
      <c r="DZ41" s="1010"/>
      <c r="EA41" s="194"/>
    </row>
    <row r="42" spans="1:131" s="195" customFormat="1" ht="26.25" customHeight="1">
      <c r="A42" s="209">
        <v>15</v>
      </c>
      <c r="B42" s="1031"/>
      <c r="C42" s="1032"/>
      <c r="D42" s="1032"/>
      <c r="E42" s="1032"/>
      <c r="F42" s="1032"/>
      <c r="G42" s="1032"/>
      <c r="H42" s="1032"/>
      <c r="I42" s="1032"/>
      <c r="J42" s="1032"/>
      <c r="K42" s="1032"/>
      <c r="L42" s="1032"/>
      <c r="M42" s="1032"/>
      <c r="N42" s="1032"/>
      <c r="O42" s="1032"/>
      <c r="P42" s="1033"/>
      <c r="Q42" s="1038"/>
      <c r="R42" s="1039"/>
      <c r="S42" s="1039"/>
      <c r="T42" s="1039"/>
      <c r="U42" s="1039"/>
      <c r="V42" s="1039"/>
      <c r="W42" s="1039"/>
      <c r="X42" s="1039"/>
      <c r="Y42" s="1039"/>
      <c r="Z42" s="1039"/>
      <c r="AA42" s="1039"/>
      <c r="AB42" s="1039"/>
      <c r="AC42" s="1039"/>
      <c r="AD42" s="1039"/>
      <c r="AE42" s="1041"/>
      <c r="AF42" s="1022"/>
      <c r="AG42" s="1023"/>
      <c r="AH42" s="1023"/>
      <c r="AI42" s="1023"/>
      <c r="AJ42" s="1024"/>
      <c r="AK42" s="976"/>
      <c r="AL42" s="934"/>
      <c r="AM42" s="934"/>
      <c r="AN42" s="934"/>
      <c r="AO42" s="934"/>
      <c r="AP42" s="934"/>
      <c r="AQ42" s="934"/>
      <c r="AR42" s="934"/>
      <c r="AS42" s="934"/>
      <c r="AT42" s="934"/>
      <c r="AU42" s="934"/>
      <c r="AV42" s="934"/>
      <c r="AW42" s="934"/>
      <c r="AX42" s="934"/>
      <c r="AY42" s="934"/>
      <c r="AZ42" s="1040"/>
      <c r="BA42" s="1040"/>
      <c r="BB42" s="1040"/>
      <c r="BC42" s="1040"/>
      <c r="BD42" s="1040"/>
      <c r="BE42" s="1029"/>
      <c r="BF42" s="1029"/>
      <c r="BG42" s="1029"/>
      <c r="BH42" s="1029"/>
      <c r="BI42" s="1030"/>
      <c r="BJ42" s="200"/>
      <c r="BK42" s="200"/>
      <c r="BL42" s="200"/>
      <c r="BM42" s="200"/>
      <c r="BN42" s="200"/>
      <c r="BO42" s="213"/>
      <c r="BP42" s="213"/>
      <c r="BQ42" s="210">
        <v>36</v>
      </c>
      <c r="BR42" s="211"/>
      <c r="BS42" s="1012"/>
      <c r="BT42" s="1013"/>
      <c r="BU42" s="1013"/>
      <c r="BV42" s="1013"/>
      <c r="BW42" s="1013"/>
      <c r="BX42" s="1013"/>
      <c r="BY42" s="1013"/>
      <c r="BZ42" s="1013"/>
      <c r="CA42" s="1013"/>
      <c r="CB42" s="1013"/>
      <c r="CC42" s="1013"/>
      <c r="CD42" s="1013"/>
      <c r="CE42" s="1013"/>
      <c r="CF42" s="1013"/>
      <c r="CG42" s="1014"/>
      <c r="CH42" s="1005"/>
      <c r="CI42" s="1006"/>
      <c r="CJ42" s="1006"/>
      <c r="CK42" s="1006"/>
      <c r="CL42" s="1007"/>
      <c r="CM42" s="1005"/>
      <c r="CN42" s="1006"/>
      <c r="CO42" s="1006"/>
      <c r="CP42" s="1006"/>
      <c r="CQ42" s="1007"/>
      <c r="CR42" s="1005"/>
      <c r="CS42" s="1006"/>
      <c r="CT42" s="1006"/>
      <c r="CU42" s="1006"/>
      <c r="CV42" s="1007"/>
      <c r="CW42" s="1005"/>
      <c r="CX42" s="1006"/>
      <c r="CY42" s="1006"/>
      <c r="CZ42" s="1006"/>
      <c r="DA42" s="1007"/>
      <c r="DB42" s="1005"/>
      <c r="DC42" s="1006"/>
      <c r="DD42" s="1006"/>
      <c r="DE42" s="1006"/>
      <c r="DF42" s="1007"/>
      <c r="DG42" s="1005"/>
      <c r="DH42" s="1006"/>
      <c r="DI42" s="1006"/>
      <c r="DJ42" s="1006"/>
      <c r="DK42" s="1007"/>
      <c r="DL42" s="1005"/>
      <c r="DM42" s="1006"/>
      <c r="DN42" s="1006"/>
      <c r="DO42" s="1006"/>
      <c r="DP42" s="1007"/>
      <c r="DQ42" s="1005"/>
      <c r="DR42" s="1006"/>
      <c r="DS42" s="1006"/>
      <c r="DT42" s="1006"/>
      <c r="DU42" s="1007"/>
      <c r="DV42" s="1008"/>
      <c r="DW42" s="1009"/>
      <c r="DX42" s="1009"/>
      <c r="DY42" s="1009"/>
      <c r="DZ42" s="1010"/>
      <c r="EA42" s="194"/>
    </row>
    <row r="43" spans="1:131" s="195" customFormat="1" ht="26.25" customHeight="1">
      <c r="A43" s="209">
        <v>16</v>
      </c>
      <c r="B43" s="1031"/>
      <c r="C43" s="1032"/>
      <c r="D43" s="1032"/>
      <c r="E43" s="1032"/>
      <c r="F43" s="1032"/>
      <c r="G43" s="1032"/>
      <c r="H43" s="1032"/>
      <c r="I43" s="1032"/>
      <c r="J43" s="1032"/>
      <c r="K43" s="1032"/>
      <c r="L43" s="1032"/>
      <c r="M43" s="1032"/>
      <c r="N43" s="1032"/>
      <c r="O43" s="1032"/>
      <c r="P43" s="1033"/>
      <c r="Q43" s="1038"/>
      <c r="R43" s="1039"/>
      <c r="S43" s="1039"/>
      <c r="T43" s="1039"/>
      <c r="U43" s="1039"/>
      <c r="V43" s="1039"/>
      <c r="W43" s="1039"/>
      <c r="X43" s="1039"/>
      <c r="Y43" s="1039"/>
      <c r="Z43" s="1039"/>
      <c r="AA43" s="1039"/>
      <c r="AB43" s="1039"/>
      <c r="AC43" s="1039"/>
      <c r="AD43" s="1039"/>
      <c r="AE43" s="1041"/>
      <c r="AF43" s="1022"/>
      <c r="AG43" s="1023"/>
      <c r="AH43" s="1023"/>
      <c r="AI43" s="1023"/>
      <c r="AJ43" s="1024"/>
      <c r="AK43" s="976"/>
      <c r="AL43" s="934"/>
      <c r="AM43" s="934"/>
      <c r="AN43" s="934"/>
      <c r="AO43" s="934"/>
      <c r="AP43" s="934"/>
      <c r="AQ43" s="934"/>
      <c r="AR43" s="934"/>
      <c r="AS43" s="934"/>
      <c r="AT43" s="934"/>
      <c r="AU43" s="934"/>
      <c r="AV43" s="934"/>
      <c r="AW43" s="934"/>
      <c r="AX43" s="934"/>
      <c r="AY43" s="934"/>
      <c r="AZ43" s="1040"/>
      <c r="BA43" s="1040"/>
      <c r="BB43" s="1040"/>
      <c r="BC43" s="1040"/>
      <c r="BD43" s="1040"/>
      <c r="BE43" s="1029"/>
      <c r="BF43" s="1029"/>
      <c r="BG43" s="1029"/>
      <c r="BH43" s="1029"/>
      <c r="BI43" s="1030"/>
      <c r="BJ43" s="200"/>
      <c r="BK43" s="200"/>
      <c r="BL43" s="200"/>
      <c r="BM43" s="200"/>
      <c r="BN43" s="200"/>
      <c r="BO43" s="213"/>
      <c r="BP43" s="213"/>
      <c r="BQ43" s="210">
        <v>37</v>
      </c>
      <c r="BR43" s="211"/>
      <c r="BS43" s="1012"/>
      <c r="BT43" s="1013"/>
      <c r="BU43" s="1013"/>
      <c r="BV43" s="1013"/>
      <c r="BW43" s="1013"/>
      <c r="BX43" s="1013"/>
      <c r="BY43" s="1013"/>
      <c r="BZ43" s="1013"/>
      <c r="CA43" s="1013"/>
      <c r="CB43" s="1013"/>
      <c r="CC43" s="1013"/>
      <c r="CD43" s="1013"/>
      <c r="CE43" s="1013"/>
      <c r="CF43" s="1013"/>
      <c r="CG43" s="1014"/>
      <c r="CH43" s="1005"/>
      <c r="CI43" s="1006"/>
      <c r="CJ43" s="1006"/>
      <c r="CK43" s="1006"/>
      <c r="CL43" s="1007"/>
      <c r="CM43" s="1005"/>
      <c r="CN43" s="1006"/>
      <c r="CO43" s="1006"/>
      <c r="CP43" s="1006"/>
      <c r="CQ43" s="1007"/>
      <c r="CR43" s="1005"/>
      <c r="CS43" s="1006"/>
      <c r="CT43" s="1006"/>
      <c r="CU43" s="1006"/>
      <c r="CV43" s="1007"/>
      <c r="CW43" s="1005"/>
      <c r="CX43" s="1006"/>
      <c r="CY43" s="1006"/>
      <c r="CZ43" s="1006"/>
      <c r="DA43" s="1007"/>
      <c r="DB43" s="1005"/>
      <c r="DC43" s="1006"/>
      <c r="DD43" s="1006"/>
      <c r="DE43" s="1006"/>
      <c r="DF43" s="1007"/>
      <c r="DG43" s="1005"/>
      <c r="DH43" s="1006"/>
      <c r="DI43" s="1006"/>
      <c r="DJ43" s="1006"/>
      <c r="DK43" s="1007"/>
      <c r="DL43" s="1005"/>
      <c r="DM43" s="1006"/>
      <c r="DN43" s="1006"/>
      <c r="DO43" s="1006"/>
      <c r="DP43" s="1007"/>
      <c r="DQ43" s="1005"/>
      <c r="DR43" s="1006"/>
      <c r="DS43" s="1006"/>
      <c r="DT43" s="1006"/>
      <c r="DU43" s="1007"/>
      <c r="DV43" s="1008"/>
      <c r="DW43" s="1009"/>
      <c r="DX43" s="1009"/>
      <c r="DY43" s="1009"/>
      <c r="DZ43" s="1010"/>
      <c r="EA43" s="194"/>
    </row>
    <row r="44" spans="1:131" s="195" customFormat="1" ht="26.25" customHeight="1">
      <c r="A44" s="209">
        <v>17</v>
      </c>
      <c r="B44" s="1031"/>
      <c r="C44" s="1032"/>
      <c r="D44" s="1032"/>
      <c r="E44" s="1032"/>
      <c r="F44" s="1032"/>
      <c r="G44" s="1032"/>
      <c r="H44" s="1032"/>
      <c r="I44" s="1032"/>
      <c r="J44" s="1032"/>
      <c r="K44" s="1032"/>
      <c r="L44" s="1032"/>
      <c r="M44" s="1032"/>
      <c r="N44" s="1032"/>
      <c r="O44" s="1032"/>
      <c r="P44" s="1033"/>
      <c r="Q44" s="1038"/>
      <c r="R44" s="1039"/>
      <c r="S44" s="1039"/>
      <c r="T44" s="1039"/>
      <c r="U44" s="1039"/>
      <c r="V44" s="1039"/>
      <c r="W44" s="1039"/>
      <c r="X44" s="1039"/>
      <c r="Y44" s="1039"/>
      <c r="Z44" s="1039"/>
      <c r="AA44" s="1039"/>
      <c r="AB44" s="1039"/>
      <c r="AC44" s="1039"/>
      <c r="AD44" s="1039"/>
      <c r="AE44" s="1041"/>
      <c r="AF44" s="1022"/>
      <c r="AG44" s="1023"/>
      <c r="AH44" s="1023"/>
      <c r="AI44" s="1023"/>
      <c r="AJ44" s="1024"/>
      <c r="AK44" s="976"/>
      <c r="AL44" s="934"/>
      <c r="AM44" s="934"/>
      <c r="AN44" s="934"/>
      <c r="AO44" s="934"/>
      <c r="AP44" s="934"/>
      <c r="AQ44" s="934"/>
      <c r="AR44" s="934"/>
      <c r="AS44" s="934"/>
      <c r="AT44" s="934"/>
      <c r="AU44" s="934"/>
      <c r="AV44" s="934"/>
      <c r="AW44" s="934"/>
      <c r="AX44" s="934"/>
      <c r="AY44" s="934"/>
      <c r="AZ44" s="1040"/>
      <c r="BA44" s="1040"/>
      <c r="BB44" s="1040"/>
      <c r="BC44" s="1040"/>
      <c r="BD44" s="1040"/>
      <c r="BE44" s="1029"/>
      <c r="BF44" s="1029"/>
      <c r="BG44" s="1029"/>
      <c r="BH44" s="1029"/>
      <c r="BI44" s="1030"/>
      <c r="BJ44" s="200"/>
      <c r="BK44" s="200"/>
      <c r="BL44" s="200"/>
      <c r="BM44" s="200"/>
      <c r="BN44" s="200"/>
      <c r="BO44" s="213"/>
      <c r="BP44" s="213"/>
      <c r="BQ44" s="210">
        <v>38</v>
      </c>
      <c r="BR44" s="211"/>
      <c r="BS44" s="1012"/>
      <c r="BT44" s="1013"/>
      <c r="BU44" s="1013"/>
      <c r="BV44" s="1013"/>
      <c r="BW44" s="1013"/>
      <c r="BX44" s="1013"/>
      <c r="BY44" s="1013"/>
      <c r="BZ44" s="1013"/>
      <c r="CA44" s="1013"/>
      <c r="CB44" s="1013"/>
      <c r="CC44" s="1013"/>
      <c r="CD44" s="1013"/>
      <c r="CE44" s="1013"/>
      <c r="CF44" s="1013"/>
      <c r="CG44" s="1014"/>
      <c r="CH44" s="1005"/>
      <c r="CI44" s="1006"/>
      <c r="CJ44" s="1006"/>
      <c r="CK44" s="1006"/>
      <c r="CL44" s="1007"/>
      <c r="CM44" s="1005"/>
      <c r="CN44" s="1006"/>
      <c r="CO44" s="1006"/>
      <c r="CP44" s="1006"/>
      <c r="CQ44" s="1007"/>
      <c r="CR44" s="1005"/>
      <c r="CS44" s="1006"/>
      <c r="CT44" s="1006"/>
      <c r="CU44" s="1006"/>
      <c r="CV44" s="1007"/>
      <c r="CW44" s="1005"/>
      <c r="CX44" s="1006"/>
      <c r="CY44" s="1006"/>
      <c r="CZ44" s="1006"/>
      <c r="DA44" s="1007"/>
      <c r="DB44" s="1005"/>
      <c r="DC44" s="1006"/>
      <c r="DD44" s="1006"/>
      <c r="DE44" s="1006"/>
      <c r="DF44" s="1007"/>
      <c r="DG44" s="1005"/>
      <c r="DH44" s="1006"/>
      <c r="DI44" s="1006"/>
      <c r="DJ44" s="1006"/>
      <c r="DK44" s="1007"/>
      <c r="DL44" s="1005"/>
      <c r="DM44" s="1006"/>
      <c r="DN44" s="1006"/>
      <c r="DO44" s="1006"/>
      <c r="DP44" s="1007"/>
      <c r="DQ44" s="1005"/>
      <c r="DR44" s="1006"/>
      <c r="DS44" s="1006"/>
      <c r="DT44" s="1006"/>
      <c r="DU44" s="1007"/>
      <c r="DV44" s="1008"/>
      <c r="DW44" s="1009"/>
      <c r="DX44" s="1009"/>
      <c r="DY44" s="1009"/>
      <c r="DZ44" s="1010"/>
      <c r="EA44" s="194"/>
    </row>
    <row r="45" spans="1:131" s="195" customFormat="1" ht="26.25" customHeight="1">
      <c r="A45" s="209">
        <v>18</v>
      </c>
      <c r="B45" s="1031"/>
      <c r="C45" s="1032"/>
      <c r="D45" s="1032"/>
      <c r="E45" s="1032"/>
      <c r="F45" s="1032"/>
      <c r="G45" s="1032"/>
      <c r="H45" s="1032"/>
      <c r="I45" s="1032"/>
      <c r="J45" s="1032"/>
      <c r="K45" s="1032"/>
      <c r="L45" s="1032"/>
      <c r="M45" s="1032"/>
      <c r="N45" s="1032"/>
      <c r="O45" s="1032"/>
      <c r="P45" s="1033"/>
      <c r="Q45" s="1038"/>
      <c r="R45" s="1039"/>
      <c r="S45" s="1039"/>
      <c r="T45" s="1039"/>
      <c r="U45" s="1039"/>
      <c r="V45" s="1039"/>
      <c r="W45" s="1039"/>
      <c r="X45" s="1039"/>
      <c r="Y45" s="1039"/>
      <c r="Z45" s="1039"/>
      <c r="AA45" s="1039"/>
      <c r="AB45" s="1039"/>
      <c r="AC45" s="1039"/>
      <c r="AD45" s="1039"/>
      <c r="AE45" s="1041"/>
      <c r="AF45" s="1022"/>
      <c r="AG45" s="1023"/>
      <c r="AH45" s="1023"/>
      <c r="AI45" s="1023"/>
      <c r="AJ45" s="1024"/>
      <c r="AK45" s="976"/>
      <c r="AL45" s="934"/>
      <c r="AM45" s="934"/>
      <c r="AN45" s="934"/>
      <c r="AO45" s="934"/>
      <c r="AP45" s="934"/>
      <c r="AQ45" s="934"/>
      <c r="AR45" s="934"/>
      <c r="AS45" s="934"/>
      <c r="AT45" s="934"/>
      <c r="AU45" s="934"/>
      <c r="AV45" s="934"/>
      <c r="AW45" s="934"/>
      <c r="AX45" s="934"/>
      <c r="AY45" s="934"/>
      <c r="AZ45" s="1040"/>
      <c r="BA45" s="1040"/>
      <c r="BB45" s="1040"/>
      <c r="BC45" s="1040"/>
      <c r="BD45" s="1040"/>
      <c r="BE45" s="1029"/>
      <c r="BF45" s="1029"/>
      <c r="BG45" s="1029"/>
      <c r="BH45" s="1029"/>
      <c r="BI45" s="1030"/>
      <c r="BJ45" s="200"/>
      <c r="BK45" s="200"/>
      <c r="BL45" s="200"/>
      <c r="BM45" s="200"/>
      <c r="BN45" s="200"/>
      <c r="BO45" s="213"/>
      <c r="BP45" s="213"/>
      <c r="BQ45" s="210">
        <v>39</v>
      </c>
      <c r="BR45" s="211"/>
      <c r="BS45" s="1012"/>
      <c r="BT45" s="1013"/>
      <c r="BU45" s="1013"/>
      <c r="BV45" s="1013"/>
      <c r="BW45" s="1013"/>
      <c r="BX45" s="1013"/>
      <c r="BY45" s="1013"/>
      <c r="BZ45" s="1013"/>
      <c r="CA45" s="1013"/>
      <c r="CB45" s="1013"/>
      <c r="CC45" s="1013"/>
      <c r="CD45" s="1013"/>
      <c r="CE45" s="1013"/>
      <c r="CF45" s="1013"/>
      <c r="CG45" s="1014"/>
      <c r="CH45" s="1005"/>
      <c r="CI45" s="1006"/>
      <c r="CJ45" s="1006"/>
      <c r="CK45" s="1006"/>
      <c r="CL45" s="1007"/>
      <c r="CM45" s="1005"/>
      <c r="CN45" s="1006"/>
      <c r="CO45" s="1006"/>
      <c r="CP45" s="1006"/>
      <c r="CQ45" s="1007"/>
      <c r="CR45" s="1005"/>
      <c r="CS45" s="1006"/>
      <c r="CT45" s="1006"/>
      <c r="CU45" s="1006"/>
      <c r="CV45" s="1007"/>
      <c r="CW45" s="1005"/>
      <c r="CX45" s="1006"/>
      <c r="CY45" s="1006"/>
      <c r="CZ45" s="1006"/>
      <c r="DA45" s="1007"/>
      <c r="DB45" s="1005"/>
      <c r="DC45" s="1006"/>
      <c r="DD45" s="1006"/>
      <c r="DE45" s="1006"/>
      <c r="DF45" s="1007"/>
      <c r="DG45" s="1005"/>
      <c r="DH45" s="1006"/>
      <c r="DI45" s="1006"/>
      <c r="DJ45" s="1006"/>
      <c r="DK45" s="1007"/>
      <c r="DL45" s="1005"/>
      <c r="DM45" s="1006"/>
      <c r="DN45" s="1006"/>
      <c r="DO45" s="1006"/>
      <c r="DP45" s="1007"/>
      <c r="DQ45" s="1005"/>
      <c r="DR45" s="1006"/>
      <c r="DS45" s="1006"/>
      <c r="DT45" s="1006"/>
      <c r="DU45" s="1007"/>
      <c r="DV45" s="1008"/>
      <c r="DW45" s="1009"/>
      <c r="DX45" s="1009"/>
      <c r="DY45" s="1009"/>
      <c r="DZ45" s="1010"/>
      <c r="EA45" s="194"/>
    </row>
    <row r="46" spans="1:131" s="195" customFormat="1" ht="26.25" customHeight="1">
      <c r="A46" s="209">
        <v>19</v>
      </c>
      <c r="B46" s="1031"/>
      <c r="C46" s="1032"/>
      <c r="D46" s="1032"/>
      <c r="E46" s="1032"/>
      <c r="F46" s="1032"/>
      <c r="G46" s="1032"/>
      <c r="H46" s="1032"/>
      <c r="I46" s="1032"/>
      <c r="J46" s="1032"/>
      <c r="K46" s="1032"/>
      <c r="L46" s="1032"/>
      <c r="M46" s="1032"/>
      <c r="N46" s="1032"/>
      <c r="O46" s="1032"/>
      <c r="P46" s="1033"/>
      <c r="Q46" s="1038"/>
      <c r="R46" s="1039"/>
      <c r="S46" s="1039"/>
      <c r="T46" s="1039"/>
      <c r="U46" s="1039"/>
      <c r="V46" s="1039"/>
      <c r="W46" s="1039"/>
      <c r="X46" s="1039"/>
      <c r="Y46" s="1039"/>
      <c r="Z46" s="1039"/>
      <c r="AA46" s="1039"/>
      <c r="AB46" s="1039"/>
      <c r="AC46" s="1039"/>
      <c r="AD46" s="1039"/>
      <c r="AE46" s="1041"/>
      <c r="AF46" s="1022"/>
      <c r="AG46" s="1023"/>
      <c r="AH46" s="1023"/>
      <c r="AI46" s="1023"/>
      <c r="AJ46" s="1024"/>
      <c r="AK46" s="976"/>
      <c r="AL46" s="934"/>
      <c r="AM46" s="934"/>
      <c r="AN46" s="934"/>
      <c r="AO46" s="934"/>
      <c r="AP46" s="934"/>
      <c r="AQ46" s="934"/>
      <c r="AR46" s="934"/>
      <c r="AS46" s="934"/>
      <c r="AT46" s="934"/>
      <c r="AU46" s="934"/>
      <c r="AV46" s="934"/>
      <c r="AW46" s="934"/>
      <c r="AX46" s="934"/>
      <c r="AY46" s="934"/>
      <c r="AZ46" s="1040"/>
      <c r="BA46" s="1040"/>
      <c r="BB46" s="1040"/>
      <c r="BC46" s="1040"/>
      <c r="BD46" s="1040"/>
      <c r="BE46" s="1029"/>
      <c r="BF46" s="1029"/>
      <c r="BG46" s="1029"/>
      <c r="BH46" s="1029"/>
      <c r="BI46" s="1030"/>
      <c r="BJ46" s="200"/>
      <c r="BK46" s="200"/>
      <c r="BL46" s="200"/>
      <c r="BM46" s="200"/>
      <c r="BN46" s="200"/>
      <c r="BO46" s="213"/>
      <c r="BP46" s="213"/>
      <c r="BQ46" s="210">
        <v>40</v>
      </c>
      <c r="BR46" s="211"/>
      <c r="BS46" s="1012"/>
      <c r="BT46" s="1013"/>
      <c r="BU46" s="1013"/>
      <c r="BV46" s="1013"/>
      <c r="BW46" s="1013"/>
      <c r="BX46" s="1013"/>
      <c r="BY46" s="1013"/>
      <c r="BZ46" s="1013"/>
      <c r="CA46" s="1013"/>
      <c r="CB46" s="1013"/>
      <c r="CC46" s="1013"/>
      <c r="CD46" s="1013"/>
      <c r="CE46" s="1013"/>
      <c r="CF46" s="1013"/>
      <c r="CG46" s="1014"/>
      <c r="CH46" s="1005"/>
      <c r="CI46" s="1006"/>
      <c r="CJ46" s="1006"/>
      <c r="CK46" s="1006"/>
      <c r="CL46" s="1007"/>
      <c r="CM46" s="1005"/>
      <c r="CN46" s="1006"/>
      <c r="CO46" s="1006"/>
      <c r="CP46" s="1006"/>
      <c r="CQ46" s="1007"/>
      <c r="CR46" s="1005"/>
      <c r="CS46" s="1006"/>
      <c r="CT46" s="1006"/>
      <c r="CU46" s="1006"/>
      <c r="CV46" s="1007"/>
      <c r="CW46" s="1005"/>
      <c r="CX46" s="1006"/>
      <c r="CY46" s="1006"/>
      <c r="CZ46" s="1006"/>
      <c r="DA46" s="1007"/>
      <c r="DB46" s="1005"/>
      <c r="DC46" s="1006"/>
      <c r="DD46" s="1006"/>
      <c r="DE46" s="1006"/>
      <c r="DF46" s="1007"/>
      <c r="DG46" s="1005"/>
      <c r="DH46" s="1006"/>
      <c r="DI46" s="1006"/>
      <c r="DJ46" s="1006"/>
      <c r="DK46" s="1007"/>
      <c r="DL46" s="1005"/>
      <c r="DM46" s="1006"/>
      <c r="DN46" s="1006"/>
      <c r="DO46" s="1006"/>
      <c r="DP46" s="1007"/>
      <c r="DQ46" s="1005"/>
      <c r="DR46" s="1006"/>
      <c r="DS46" s="1006"/>
      <c r="DT46" s="1006"/>
      <c r="DU46" s="1007"/>
      <c r="DV46" s="1008"/>
      <c r="DW46" s="1009"/>
      <c r="DX46" s="1009"/>
      <c r="DY46" s="1009"/>
      <c r="DZ46" s="1010"/>
      <c r="EA46" s="194"/>
    </row>
    <row r="47" spans="1:131" s="195" customFormat="1" ht="26.25" customHeight="1">
      <c r="A47" s="209">
        <v>20</v>
      </c>
      <c r="B47" s="1031"/>
      <c r="C47" s="1032"/>
      <c r="D47" s="1032"/>
      <c r="E47" s="1032"/>
      <c r="F47" s="1032"/>
      <c r="G47" s="1032"/>
      <c r="H47" s="1032"/>
      <c r="I47" s="1032"/>
      <c r="J47" s="1032"/>
      <c r="K47" s="1032"/>
      <c r="L47" s="1032"/>
      <c r="M47" s="1032"/>
      <c r="N47" s="1032"/>
      <c r="O47" s="1032"/>
      <c r="P47" s="1033"/>
      <c r="Q47" s="1038"/>
      <c r="R47" s="1039"/>
      <c r="S47" s="1039"/>
      <c r="T47" s="1039"/>
      <c r="U47" s="1039"/>
      <c r="V47" s="1039"/>
      <c r="W47" s="1039"/>
      <c r="X47" s="1039"/>
      <c r="Y47" s="1039"/>
      <c r="Z47" s="1039"/>
      <c r="AA47" s="1039"/>
      <c r="AB47" s="1039"/>
      <c r="AC47" s="1039"/>
      <c r="AD47" s="1039"/>
      <c r="AE47" s="1041"/>
      <c r="AF47" s="1022"/>
      <c r="AG47" s="1023"/>
      <c r="AH47" s="1023"/>
      <c r="AI47" s="1023"/>
      <c r="AJ47" s="1024"/>
      <c r="AK47" s="976"/>
      <c r="AL47" s="934"/>
      <c r="AM47" s="934"/>
      <c r="AN47" s="934"/>
      <c r="AO47" s="934"/>
      <c r="AP47" s="934"/>
      <c r="AQ47" s="934"/>
      <c r="AR47" s="934"/>
      <c r="AS47" s="934"/>
      <c r="AT47" s="934"/>
      <c r="AU47" s="934"/>
      <c r="AV47" s="934"/>
      <c r="AW47" s="934"/>
      <c r="AX47" s="934"/>
      <c r="AY47" s="934"/>
      <c r="AZ47" s="1040"/>
      <c r="BA47" s="1040"/>
      <c r="BB47" s="1040"/>
      <c r="BC47" s="1040"/>
      <c r="BD47" s="1040"/>
      <c r="BE47" s="1029"/>
      <c r="BF47" s="1029"/>
      <c r="BG47" s="1029"/>
      <c r="BH47" s="1029"/>
      <c r="BI47" s="1030"/>
      <c r="BJ47" s="200"/>
      <c r="BK47" s="200"/>
      <c r="BL47" s="200"/>
      <c r="BM47" s="200"/>
      <c r="BN47" s="200"/>
      <c r="BO47" s="213"/>
      <c r="BP47" s="213"/>
      <c r="BQ47" s="210">
        <v>41</v>
      </c>
      <c r="BR47" s="211"/>
      <c r="BS47" s="1012"/>
      <c r="BT47" s="1013"/>
      <c r="BU47" s="1013"/>
      <c r="BV47" s="1013"/>
      <c r="BW47" s="1013"/>
      <c r="BX47" s="1013"/>
      <c r="BY47" s="1013"/>
      <c r="BZ47" s="1013"/>
      <c r="CA47" s="1013"/>
      <c r="CB47" s="1013"/>
      <c r="CC47" s="1013"/>
      <c r="CD47" s="1013"/>
      <c r="CE47" s="1013"/>
      <c r="CF47" s="1013"/>
      <c r="CG47" s="1014"/>
      <c r="CH47" s="1005"/>
      <c r="CI47" s="1006"/>
      <c r="CJ47" s="1006"/>
      <c r="CK47" s="1006"/>
      <c r="CL47" s="1007"/>
      <c r="CM47" s="1005"/>
      <c r="CN47" s="1006"/>
      <c r="CO47" s="1006"/>
      <c r="CP47" s="1006"/>
      <c r="CQ47" s="1007"/>
      <c r="CR47" s="1005"/>
      <c r="CS47" s="1006"/>
      <c r="CT47" s="1006"/>
      <c r="CU47" s="1006"/>
      <c r="CV47" s="1007"/>
      <c r="CW47" s="1005"/>
      <c r="CX47" s="1006"/>
      <c r="CY47" s="1006"/>
      <c r="CZ47" s="1006"/>
      <c r="DA47" s="1007"/>
      <c r="DB47" s="1005"/>
      <c r="DC47" s="1006"/>
      <c r="DD47" s="1006"/>
      <c r="DE47" s="1006"/>
      <c r="DF47" s="1007"/>
      <c r="DG47" s="1005"/>
      <c r="DH47" s="1006"/>
      <c r="DI47" s="1006"/>
      <c r="DJ47" s="1006"/>
      <c r="DK47" s="1007"/>
      <c r="DL47" s="1005"/>
      <c r="DM47" s="1006"/>
      <c r="DN47" s="1006"/>
      <c r="DO47" s="1006"/>
      <c r="DP47" s="1007"/>
      <c r="DQ47" s="1005"/>
      <c r="DR47" s="1006"/>
      <c r="DS47" s="1006"/>
      <c r="DT47" s="1006"/>
      <c r="DU47" s="1007"/>
      <c r="DV47" s="1008"/>
      <c r="DW47" s="1009"/>
      <c r="DX47" s="1009"/>
      <c r="DY47" s="1009"/>
      <c r="DZ47" s="1010"/>
      <c r="EA47" s="194"/>
    </row>
    <row r="48" spans="1:131" s="195" customFormat="1" ht="26.25" customHeight="1">
      <c r="A48" s="209">
        <v>21</v>
      </c>
      <c r="B48" s="1031"/>
      <c r="C48" s="1032"/>
      <c r="D48" s="1032"/>
      <c r="E48" s="1032"/>
      <c r="F48" s="1032"/>
      <c r="G48" s="1032"/>
      <c r="H48" s="1032"/>
      <c r="I48" s="1032"/>
      <c r="J48" s="1032"/>
      <c r="K48" s="1032"/>
      <c r="L48" s="1032"/>
      <c r="M48" s="1032"/>
      <c r="N48" s="1032"/>
      <c r="O48" s="1032"/>
      <c r="P48" s="1033"/>
      <c r="Q48" s="1038"/>
      <c r="R48" s="1039"/>
      <c r="S48" s="1039"/>
      <c r="T48" s="1039"/>
      <c r="U48" s="1039"/>
      <c r="V48" s="1039"/>
      <c r="W48" s="1039"/>
      <c r="X48" s="1039"/>
      <c r="Y48" s="1039"/>
      <c r="Z48" s="1039"/>
      <c r="AA48" s="1039"/>
      <c r="AB48" s="1039"/>
      <c r="AC48" s="1039"/>
      <c r="AD48" s="1039"/>
      <c r="AE48" s="1041"/>
      <c r="AF48" s="1022"/>
      <c r="AG48" s="1023"/>
      <c r="AH48" s="1023"/>
      <c r="AI48" s="1023"/>
      <c r="AJ48" s="1024"/>
      <c r="AK48" s="976"/>
      <c r="AL48" s="934"/>
      <c r="AM48" s="934"/>
      <c r="AN48" s="934"/>
      <c r="AO48" s="934"/>
      <c r="AP48" s="934"/>
      <c r="AQ48" s="934"/>
      <c r="AR48" s="934"/>
      <c r="AS48" s="934"/>
      <c r="AT48" s="934"/>
      <c r="AU48" s="934"/>
      <c r="AV48" s="934"/>
      <c r="AW48" s="934"/>
      <c r="AX48" s="934"/>
      <c r="AY48" s="934"/>
      <c r="AZ48" s="1040"/>
      <c r="BA48" s="1040"/>
      <c r="BB48" s="1040"/>
      <c r="BC48" s="1040"/>
      <c r="BD48" s="1040"/>
      <c r="BE48" s="1029"/>
      <c r="BF48" s="1029"/>
      <c r="BG48" s="1029"/>
      <c r="BH48" s="1029"/>
      <c r="BI48" s="1030"/>
      <c r="BJ48" s="200"/>
      <c r="BK48" s="200"/>
      <c r="BL48" s="200"/>
      <c r="BM48" s="200"/>
      <c r="BN48" s="200"/>
      <c r="BO48" s="213"/>
      <c r="BP48" s="213"/>
      <c r="BQ48" s="210">
        <v>42</v>
      </c>
      <c r="BR48" s="211"/>
      <c r="BS48" s="1012"/>
      <c r="BT48" s="1013"/>
      <c r="BU48" s="1013"/>
      <c r="BV48" s="1013"/>
      <c r="BW48" s="1013"/>
      <c r="BX48" s="1013"/>
      <c r="BY48" s="1013"/>
      <c r="BZ48" s="1013"/>
      <c r="CA48" s="1013"/>
      <c r="CB48" s="1013"/>
      <c r="CC48" s="1013"/>
      <c r="CD48" s="1013"/>
      <c r="CE48" s="1013"/>
      <c r="CF48" s="1013"/>
      <c r="CG48" s="1014"/>
      <c r="CH48" s="1005"/>
      <c r="CI48" s="1006"/>
      <c r="CJ48" s="1006"/>
      <c r="CK48" s="1006"/>
      <c r="CL48" s="1007"/>
      <c r="CM48" s="1005"/>
      <c r="CN48" s="1006"/>
      <c r="CO48" s="1006"/>
      <c r="CP48" s="1006"/>
      <c r="CQ48" s="1007"/>
      <c r="CR48" s="1005"/>
      <c r="CS48" s="1006"/>
      <c r="CT48" s="1006"/>
      <c r="CU48" s="1006"/>
      <c r="CV48" s="1007"/>
      <c r="CW48" s="1005"/>
      <c r="CX48" s="1006"/>
      <c r="CY48" s="1006"/>
      <c r="CZ48" s="1006"/>
      <c r="DA48" s="1007"/>
      <c r="DB48" s="1005"/>
      <c r="DC48" s="1006"/>
      <c r="DD48" s="1006"/>
      <c r="DE48" s="1006"/>
      <c r="DF48" s="1007"/>
      <c r="DG48" s="1005"/>
      <c r="DH48" s="1006"/>
      <c r="DI48" s="1006"/>
      <c r="DJ48" s="1006"/>
      <c r="DK48" s="1007"/>
      <c r="DL48" s="1005"/>
      <c r="DM48" s="1006"/>
      <c r="DN48" s="1006"/>
      <c r="DO48" s="1006"/>
      <c r="DP48" s="1007"/>
      <c r="DQ48" s="1005"/>
      <c r="DR48" s="1006"/>
      <c r="DS48" s="1006"/>
      <c r="DT48" s="1006"/>
      <c r="DU48" s="1007"/>
      <c r="DV48" s="1008"/>
      <c r="DW48" s="1009"/>
      <c r="DX48" s="1009"/>
      <c r="DY48" s="1009"/>
      <c r="DZ48" s="1010"/>
      <c r="EA48" s="194"/>
    </row>
    <row r="49" spans="1:131" s="195" customFormat="1" ht="26.25" customHeight="1">
      <c r="A49" s="209">
        <v>22</v>
      </c>
      <c r="B49" s="1031"/>
      <c r="C49" s="1032"/>
      <c r="D49" s="1032"/>
      <c r="E49" s="1032"/>
      <c r="F49" s="1032"/>
      <c r="G49" s="1032"/>
      <c r="H49" s="1032"/>
      <c r="I49" s="1032"/>
      <c r="J49" s="1032"/>
      <c r="K49" s="1032"/>
      <c r="L49" s="1032"/>
      <c r="M49" s="1032"/>
      <c r="N49" s="1032"/>
      <c r="O49" s="1032"/>
      <c r="P49" s="1033"/>
      <c r="Q49" s="1038"/>
      <c r="R49" s="1039"/>
      <c r="S49" s="1039"/>
      <c r="T49" s="1039"/>
      <c r="U49" s="1039"/>
      <c r="V49" s="1039"/>
      <c r="W49" s="1039"/>
      <c r="X49" s="1039"/>
      <c r="Y49" s="1039"/>
      <c r="Z49" s="1039"/>
      <c r="AA49" s="1039"/>
      <c r="AB49" s="1039"/>
      <c r="AC49" s="1039"/>
      <c r="AD49" s="1039"/>
      <c r="AE49" s="1041"/>
      <c r="AF49" s="1022"/>
      <c r="AG49" s="1023"/>
      <c r="AH49" s="1023"/>
      <c r="AI49" s="1023"/>
      <c r="AJ49" s="1024"/>
      <c r="AK49" s="976"/>
      <c r="AL49" s="934"/>
      <c r="AM49" s="934"/>
      <c r="AN49" s="934"/>
      <c r="AO49" s="934"/>
      <c r="AP49" s="934"/>
      <c r="AQ49" s="934"/>
      <c r="AR49" s="934"/>
      <c r="AS49" s="934"/>
      <c r="AT49" s="934"/>
      <c r="AU49" s="934"/>
      <c r="AV49" s="934"/>
      <c r="AW49" s="934"/>
      <c r="AX49" s="934"/>
      <c r="AY49" s="934"/>
      <c r="AZ49" s="1040"/>
      <c r="BA49" s="1040"/>
      <c r="BB49" s="1040"/>
      <c r="BC49" s="1040"/>
      <c r="BD49" s="1040"/>
      <c r="BE49" s="1029"/>
      <c r="BF49" s="1029"/>
      <c r="BG49" s="1029"/>
      <c r="BH49" s="1029"/>
      <c r="BI49" s="1030"/>
      <c r="BJ49" s="200"/>
      <c r="BK49" s="200"/>
      <c r="BL49" s="200"/>
      <c r="BM49" s="200"/>
      <c r="BN49" s="200"/>
      <c r="BO49" s="213"/>
      <c r="BP49" s="213"/>
      <c r="BQ49" s="210">
        <v>43</v>
      </c>
      <c r="BR49" s="211"/>
      <c r="BS49" s="1012"/>
      <c r="BT49" s="1013"/>
      <c r="BU49" s="1013"/>
      <c r="BV49" s="1013"/>
      <c r="BW49" s="1013"/>
      <c r="BX49" s="1013"/>
      <c r="BY49" s="1013"/>
      <c r="BZ49" s="1013"/>
      <c r="CA49" s="1013"/>
      <c r="CB49" s="1013"/>
      <c r="CC49" s="1013"/>
      <c r="CD49" s="1013"/>
      <c r="CE49" s="1013"/>
      <c r="CF49" s="1013"/>
      <c r="CG49" s="1014"/>
      <c r="CH49" s="1005"/>
      <c r="CI49" s="1006"/>
      <c r="CJ49" s="1006"/>
      <c r="CK49" s="1006"/>
      <c r="CL49" s="1007"/>
      <c r="CM49" s="1005"/>
      <c r="CN49" s="1006"/>
      <c r="CO49" s="1006"/>
      <c r="CP49" s="1006"/>
      <c r="CQ49" s="1007"/>
      <c r="CR49" s="1005"/>
      <c r="CS49" s="1006"/>
      <c r="CT49" s="1006"/>
      <c r="CU49" s="1006"/>
      <c r="CV49" s="1007"/>
      <c r="CW49" s="1005"/>
      <c r="CX49" s="1006"/>
      <c r="CY49" s="1006"/>
      <c r="CZ49" s="1006"/>
      <c r="DA49" s="1007"/>
      <c r="DB49" s="1005"/>
      <c r="DC49" s="1006"/>
      <c r="DD49" s="1006"/>
      <c r="DE49" s="1006"/>
      <c r="DF49" s="1007"/>
      <c r="DG49" s="1005"/>
      <c r="DH49" s="1006"/>
      <c r="DI49" s="1006"/>
      <c r="DJ49" s="1006"/>
      <c r="DK49" s="1007"/>
      <c r="DL49" s="1005"/>
      <c r="DM49" s="1006"/>
      <c r="DN49" s="1006"/>
      <c r="DO49" s="1006"/>
      <c r="DP49" s="1007"/>
      <c r="DQ49" s="1005"/>
      <c r="DR49" s="1006"/>
      <c r="DS49" s="1006"/>
      <c r="DT49" s="1006"/>
      <c r="DU49" s="1007"/>
      <c r="DV49" s="1008"/>
      <c r="DW49" s="1009"/>
      <c r="DX49" s="1009"/>
      <c r="DY49" s="1009"/>
      <c r="DZ49" s="1010"/>
      <c r="EA49" s="194"/>
    </row>
    <row r="50" spans="1:131" s="195" customFormat="1" ht="26.25" customHeight="1">
      <c r="A50" s="209">
        <v>23</v>
      </c>
      <c r="B50" s="1031"/>
      <c r="C50" s="1032"/>
      <c r="D50" s="1032"/>
      <c r="E50" s="1032"/>
      <c r="F50" s="1032"/>
      <c r="G50" s="1032"/>
      <c r="H50" s="1032"/>
      <c r="I50" s="1032"/>
      <c r="J50" s="1032"/>
      <c r="K50" s="1032"/>
      <c r="L50" s="1032"/>
      <c r="M50" s="1032"/>
      <c r="N50" s="1032"/>
      <c r="O50" s="1032"/>
      <c r="P50" s="1033"/>
      <c r="Q50" s="1034"/>
      <c r="R50" s="1015"/>
      <c r="S50" s="1015"/>
      <c r="T50" s="1015"/>
      <c r="U50" s="1015"/>
      <c r="V50" s="1015"/>
      <c r="W50" s="1015"/>
      <c r="X50" s="1015"/>
      <c r="Y50" s="1015"/>
      <c r="Z50" s="1015"/>
      <c r="AA50" s="1015"/>
      <c r="AB50" s="1015"/>
      <c r="AC50" s="1015"/>
      <c r="AD50" s="1015"/>
      <c r="AE50" s="1021"/>
      <c r="AF50" s="1022"/>
      <c r="AG50" s="1023"/>
      <c r="AH50" s="1023"/>
      <c r="AI50" s="1023"/>
      <c r="AJ50" s="1024"/>
      <c r="AK50" s="1025"/>
      <c r="AL50" s="1015"/>
      <c r="AM50" s="1015"/>
      <c r="AN50" s="1015"/>
      <c r="AO50" s="1015"/>
      <c r="AP50" s="1015"/>
      <c r="AQ50" s="1015"/>
      <c r="AR50" s="1015"/>
      <c r="AS50" s="1015"/>
      <c r="AT50" s="1015"/>
      <c r="AU50" s="1015"/>
      <c r="AV50" s="1015"/>
      <c r="AW50" s="1015"/>
      <c r="AX50" s="1015"/>
      <c r="AY50" s="1015"/>
      <c r="AZ50" s="1016"/>
      <c r="BA50" s="1016"/>
      <c r="BB50" s="1016"/>
      <c r="BC50" s="1016"/>
      <c r="BD50" s="1016"/>
      <c r="BE50" s="1029"/>
      <c r="BF50" s="1029"/>
      <c r="BG50" s="1029"/>
      <c r="BH50" s="1029"/>
      <c r="BI50" s="1030"/>
      <c r="BJ50" s="200"/>
      <c r="BK50" s="200"/>
      <c r="BL50" s="200"/>
      <c r="BM50" s="200"/>
      <c r="BN50" s="200"/>
      <c r="BO50" s="213"/>
      <c r="BP50" s="213"/>
      <c r="BQ50" s="210">
        <v>44</v>
      </c>
      <c r="BR50" s="211"/>
      <c r="BS50" s="1012"/>
      <c r="BT50" s="1013"/>
      <c r="BU50" s="1013"/>
      <c r="BV50" s="1013"/>
      <c r="BW50" s="1013"/>
      <c r="BX50" s="1013"/>
      <c r="BY50" s="1013"/>
      <c r="BZ50" s="1013"/>
      <c r="CA50" s="1013"/>
      <c r="CB50" s="1013"/>
      <c r="CC50" s="1013"/>
      <c r="CD50" s="1013"/>
      <c r="CE50" s="1013"/>
      <c r="CF50" s="1013"/>
      <c r="CG50" s="1014"/>
      <c r="CH50" s="1005"/>
      <c r="CI50" s="1006"/>
      <c r="CJ50" s="1006"/>
      <c r="CK50" s="1006"/>
      <c r="CL50" s="1007"/>
      <c r="CM50" s="1005"/>
      <c r="CN50" s="1006"/>
      <c r="CO50" s="1006"/>
      <c r="CP50" s="1006"/>
      <c r="CQ50" s="1007"/>
      <c r="CR50" s="1005"/>
      <c r="CS50" s="1006"/>
      <c r="CT50" s="1006"/>
      <c r="CU50" s="1006"/>
      <c r="CV50" s="1007"/>
      <c r="CW50" s="1005"/>
      <c r="CX50" s="1006"/>
      <c r="CY50" s="1006"/>
      <c r="CZ50" s="1006"/>
      <c r="DA50" s="1007"/>
      <c r="DB50" s="1005"/>
      <c r="DC50" s="1006"/>
      <c r="DD50" s="1006"/>
      <c r="DE50" s="1006"/>
      <c r="DF50" s="1007"/>
      <c r="DG50" s="1005"/>
      <c r="DH50" s="1006"/>
      <c r="DI50" s="1006"/>
      <c r="DJ50" s="1006"/>
      <c r="DK50" s="1007"/>
      <c r="DL50" s="1005"/>
      <c r="DM50" s="1006"/>
      <c r="DN50" s="1006"/>
      <c r="DO50" s="1006"/>
      <c r="DP50" s="1007"/>
      <c r="DQ50" s="1005"/>
      <c r="DR50" s="1006"/>
      <c r="DS50" s="1006"/>
      <c r="DT50" s="1006"/>
      <c r="DU50" s="1007"/>
      <c r="DV50" s="1008"/>
      <c r="DW50" s="1009"/>
      <c r="DX50" s="1009"/>
      <c r="DY50" s="1009"/>
      <c r="DZ50" s="1010"/>
      <c r="EA50" s="194"/>
    </row>
    <row r="51" spans="1:131" s="195" customFormat="1" ht="26.25" customHeight="1">
      <c r="A51" s="209">
        <v>24</v>
      </c>
      <c r="B51" s="1031"/>
      <c r="C51" s="1032"/>
      <c r="D51" s="1032"/>
      <c r="E51" s="1032"/>
      <c r="F51" s="1032"/>
      <c r="G51" s="1032"/>
      <c r="H51" s="1032"/>
      <c r="I51" s="1032"/>
      <c r="J51" s="1032"/>
      <c r="K51" s="1032"/>
      <c r="L51" s="1032"/>
      <c r="M51" s="1032"/>
      <c r="N51" s="1032"/>
      <c r="O51" s="1032"/>
      <c r="P51" s="1033"/>
      <c r="Q51" s="1034"/>
      <c r="R51" s="1015"/>
      <c r="S51" s="1015"/>
      <c r="T51" s="1015"/>
      <c r="U51" s="1015"/>
      <c r="V51" s="1015"/>
      <c r="W51" s="1015"/>
      <c r="X51" s="1015"/>
      <c r="Y51" s="1015"/>
      <c r="Z51" s="1015"/>
      <c r="AA51" s="1015"/>
      <c r="AB51" s="1015"/>
      <c r="AC51" s="1015"/>
      <c r="AD51" s="1015"/>
      <c r="AE51" s="1021"/>
      <c r="AF51" s="1022"/>
      <c r="AG51" s="1023"/>
      <c r="AH51" s="1023"/>
      <c r="AI51" s="1023"/>
      <c r="AJ51" s="1024"/>
      <c r="AK51" s="1025"/>
      <c r="AL51" s="1015"/>
      <c r="AM51" s="1015"/>
      <c r="AN51" s="1015"/>
      <c r="AO51" s="1015"/>
      <c r="AP51" s="1015"/>
      <c r="AQ51" s="1015"/>
      <c r="AR51" s="1015"/>
      <c r="AS51" s="1015"/>
      <c r="AT51" s="1015"/>
      <c r="AU51" s="1015"/>
      <c r="AV51" s="1015"/>
      <c r="AW51" s="1015"/>
      <c r="AX51" s="1015"/>
      <c r="AY51" s="1015"/>
      <c r="AZ51" s="1016"/>
      <c r="BA51" s="1016"/>
      <c r="BB51" s="1016"/>
      <c r="BC51" s="1016"/>
      <c r="BD51" s="1016"/>
      <c r="BE51" s="1029"/>
      <c r="BF51" s="1029"/>
      <c r="BG51" s="1029"/>
      <c r="BH51" s="1029"/>
      <c r="BI51" s="1030"/>
      <c r="BJ51" s="200"/>
      <c r="BK51" s="200"/>
      <c r="BL51" s="200"/>
      <c r="BM51" s="200"/>
      <c r="BN51" s="200"/>
      <c r="BO51" s="213"/>
      <c r="BP51" s="213"/>
      <c r="BQ51" s="210">
        <v>45</v>
      </c>
      <c r="BR51" s="211"/>
      <c r="BS51" s="1012"/>
      <c r="BT51" s="1013"/>
      <c r="BU51" s="1013"/>
      <c r="BV51" s="1013"/>
      <c r="BW51" s="1013"/>
      <c r="BX51" s="1013"/>
      <c r="BY51" s="1013"/>
      <c r="BZ51" s="1013"/>
      <c r="CA51" s="1013"/>
      <c r="CB51" s="1013"/>
      <c r="CC51" s="1013"/>
      <c r="CD51" s="1013"/>
      <c r="CE51" s="1013"/>
      <c r="CF51" s="1013"/>
      <c r="CG51" s="1014"/>
      <c r="CH51" s="1005"/>
      <c r="CI51" s="1006"/>
      <c r="CJ51" s="1006"/>
      <c r="CK51" s="1006"/>
      <c r="CL51" s="1007"/>
      <c r="CM51" s="1005"/>
      <c r="CN51" s="1006"/>
      <c r="CO51" s="1006"/>
      <c r="CP51" s="1006"/>
      <c r="CQ51" s="1007"/>
      <c r="CR51" s="1005"/>
      <c r="CS51" s="1006"/>
      <c r="CT51" s="1006"/>
      <c r="CU51" s="1006"/>
      <c r="CV51" s="1007"/>
      <c r="CW51" s="1005"/>
      <c r="CX51" s="1006"/>
      <c r="CY51" s="1006"/>
      <c r="CZ51" s="1006"/>
      <c r="DA51" s="1007"/>
      <c r="DB51" s="1005"/>
      <c r="DC51" s="1006"/>
      <c r="DD51" s="1006"/>
      <c r="DE51" s="1006"/>
      <c r="DF51" s="1007"/>
      <c r="DG51" s="1005"/>
      <c r="DH51" s="1006"/>
      <c r="DI51" s="1006"/>
      <c r="DJ51" s="1006"/>
      <c r="DK51" s="1007"/>
      <c r="DL51" s="1005"/>
      <c r="DM51" s="1006"/>
      <c r="DN51" s="1006"/>
      <c r="DO51" s="1006"/>
      <c r="DP51" s="1007"/>
      <c r="DQ51" s="1005"/>
      <c r="DR51" s="1006"/>
      <c r="DS51" s="1006"/>
      <c r="DT51" s="1006"/>
      <c r="DU51" s="1007"/>
      <c r="DV51" s="1008"/>
      <c r="DW51" s="1009"/>
      <c r="DX51" s="1009"/>
      <c r="DY51" s="1009"/>
      <c r="DZ51" s="1010"/>
      <c r="EA51" s="194"/>
    </row>
    <row r="52" spans="1:131" s="195" customFormat="1" ht="26.25" customHeight="1">
      <c r="A52" s="209">
        <v>25</v>
      </c>
      <c r="B52" s="1031"/>
      <c r="C52" s="1032"/>
      <c r="D52" s="1032"/>
      <c r="E52" s="1032"/>
      <c r="F52" s="1032"/>
      <c r="G52" s="1032"/>
      <c r="H52" s="1032"/>
      <c r="I52" s="1032"/>
      <c r="J52" s="1032"/>
      <c r="K52" s="1032"/>
      <c r="L52" s="1032"/>
      <c r="M52" s="1032"/>
      <c r="N52" s="1032"/>
      <c r="O52" s="1032"/>
      <c r="P52" s="1033"/>
      <c r="Q52" s="1034"/>
      <c r="R52" s="1015"/>
      <c r="S52" s="1015"/>
      <c r="T52" s="1015"/>
      <c r="U52" s="1015"/>
      <c r="V52" s="1015"/>
      <c r="W52" s="1015"/>
      <c r="X52" s="1015"/>
      <c r="Y52" s="1015"/>
      <c r="Z52" s="1015"/>
      <c r="AA52" s="1015"/>
      <c r="AB52" s="1015"/>
      <c r="AC52" s="1015"/>
      <c r="AD52" s="1015"/>
      <c r="AE52" s="1021"/>
      <c r="AF52" s="1022"/>
      <c r="AG52" s="1023"/>
      <c r="AH52" s="1023"/>
      <c r="AI52" s="1023"/>
      <c r="AJ52" s="1024"/>
      <c r="AK52" s="1025"/>
      <c r="AL52" s="1015"/>
      <c r="AM52" s="1015"/>
      <c r="AN52" s="1015"/>
      <c r="AO52" s="1015"/>
      <c r="AP52" s="1015"/>
      <c r="AQ52" s="1015"/>
      <c r="AR52" s="1015"/>
      <c r="AS52" s="1015"/>
      <c r="AT52" s="1015"/>
      <c r="AU52" s="1015"/>
      <c r="AV52" s="1015"/>
      <c r="AW52" s="1015"/>
      <c r="AX52" s="1015"/>
      <c r="AY52" s="1015"/>
      <c r="AZ52" s="1016"/>
      <c r="BA52" s="1016"/>
      <c r="BB52" s="1016"/>
      <c r="BC52" s="1016"/>
      <c r="BD52" s="1016"/>
      <c r="BE52" s="1029"/>
      <c r="BF52" s="1029"/>
      <c r="BG52" s="1029"/>
      <c r="BH52" s="1029"/>
      <c r="BI52" s="1030"/>
      <c r="BJ52" s="200"/>
      <c r="BK52" s="200"/>
      <c r="BL52" s="200"/>
      <c r="BM52" s="200"/>
      <c r="BN52" s="200"/>
      <c r="BO52" s="213"/>
      <c r="BP52" s="213"/>
      <c r="BQ52" s="210">
        <v>46</v>
      </c>
      <c r="BR52" s="211"/>
      <c r="BS52" s="1012"/>
      <c r="BT52" s="1013"/>
      <c r="BU52" s="1013"/>
      <c r="BV52" s="1013"/>
      <c r="BW52" s="1013"/>
      <c r="BX52" s="1013"/>
      <c r="BY52" s="1013"/>
      <c r="BZ52" s="1013"/>
      <c r="CA52" s="1013"/>
      <c r="CB52" s="1013"/>
      <c r="CC52" s="1013"/>
      <c r="CD52" s="1013"/>
      <c r="CE52" s="1013"/>
      <c r="CF52" s="1013"/>
      <c r="CG52" s="1014"/>
      <c r="CH52" s="1005"/>
      <c r="CI52" s="1006"/>
      <c r="CJ52" s="1006"/>
      <c r="CK52" s="1006"/>
      <c r="CL52" s="1007"/>
      <c r="CM52" s="1005"/>
      <c r="CN52" s="1006"/>
      <c r="CO52" s="1006"/>
      <c r="CP52" s="1006"/>
      <c r="CQ52" s="1007"/>
      <c r="CR52" s="1005"/>
      <c r="CS52" s="1006"/>
      <c r="CT52" s="1006"/>
      <c r="CU52" s="1006"/>
      <c r="CV52" s="1007"/>
      <c r="CW52" s="1005"/>
      <c r="CX52" s="1006"/>
      <c r="CY52" s="1006"/>
      <c r="CZ52" s="1006"/>
      <c r="DA52" s="1007"/>
      <c r="DB52" s="1005"/>
      <c r="DC52" s="1006"/>
      <c r="DD52" s="1006"/>
      <c r="DE52" s="1006"/>
      <c r="DF52" s="1007"/>
      <c r="DG52" s="1005"/>
      <c r="DH52" s="1006"/>
      <c r="DI52" s="1006"/>
      <c r="DJ52" s="1006"/>
      <c r="DK52" s="1007"/>
      <c r="DL52" s="1005"/>
      <c r="DM52" s="1006"/>
      <c r="DN52" s="1006"/>
      <c r="DO52" s="1006"/>
      <c r="DP52" s="1007"/>
      <c r="DQ52" s="1005"/>
      <c r="DR52" s="1006"/>
      <c r="DS52" s="1006"/>
      <c r="DT52" s="1006"/>
      <c r="DU52" s="1007"/>
      <c r="DV52" s="1008"/>
      <c r="DW52" s="1009"/>
      <c r="DX52" s="1009"/>
      <c r="DY52" s="1009"/>
      <c r="DZ52" s="1010"/>
      <c r="EA52" s="194"/>
    </row>
    <row r="53" spans="1:131" s="195" customFormat="1" ht="26.25" customHeight="1">
      <c r="A53" s="209">
        <v>26</v>
      </c>
      <c r="B53" s="1031"/>
      <c r="C53" s="1032"/>
      <c r="D53" s="1032"/>
      <c r="E53" s="1032"/>
      <c r="F53" s="1032"/>
      <c r="G53" s="1032"/>
      <c r="H53" s="1032"/>
      <c r="I53" s="1032"/>
      <c r="J53" s="1032"/>
      <c r="K53" s="1032"/>
      <c r="L53" s="1032"/>
      <c r="M53" s="1032"/>
      <c r="N53" s="1032"/>
      <c r="O53" s="1032"/>
      <c r="P53" s="1033"/>
      <c r="Q53" s="1034"/>
      <c r="R53" s="1015"/>
      <c r="S53" s="1015"/>
      <c r="T53" s="1015"/>
      <c r="U53" s="1015"/>
      <c r="V53" s="1015"/>
      <c r="W53" s="1015"/>
      <c r="X53" s="1015"/>
      <c r="Y53" s="1015"/>
      <c r="Z53" s="1015"/>
      <c r="AA53" s="1015"/>
      <c r="AB53" s="1015"/>
      <c r="AC53" s="1015"/>
      <c r="AD53" s="1015"/>
      <c r="AE53" s="1021"/>
      <c r="AF53" s="1022"/>
      <c r="AG53" s="1023"/>
      <c r="AH53" s="1023"/>
      <c r="AI53" s="1023"/>
      <c r="AJ53" s="1024"/>
      <c r="AK53" s="1025"/>
      <c r="AL53" s="1015"/>
      <c r="AM53" s="1015"/>
      <c r="AN53" s="1015"/>
      <c r="AO53" s="1015"/>
      <c r="AP53" s="1015"/>
      <c r="AQ53" s="1015"/>
      <c r="AR53" s="1015"/>
      <c r="AS53" s="1015"/>
      <c r="AT53" s="1015"/>
      <c r="AU53" s="1015"/>
      <c r="AV53" s="1015"/>
      <c r="AW53" s="1015"/>
      <c r="AX53" s="1015"/>
      <c r="AY53" s="1015"/>
      <c r="AZ53" s="1016"/>
      <c r="BA53" s="1016"/>
      <c r="BB53" s="1016"/>
      <c r="BC53" s="1016"/>
      <c r="BD53" s="1016"/>
      <c r="BE53" s="1029"/>
      <c r="BF53" s="1029"/>
      <c r="BG53" s="1029"/>
      <c r="BH53" s="1029"/>
      <c r="BI53" s="1030"/>
      <c r="BJ53" s="200"/>
      <c r="BK53" s="200"/>
      <c r="BL53" s="200"/>
      <c r="BM53" s="200"/>
      <c r="BN53" s="200"/>
      <c r="BO53" s="213"/>
      <c r="BP53" s="213"/>
      <c r="BQ53" s="210">
        <v>47</v>
      </c>
      <c r="BR53" s="211"/>
      <c r="BS53" s="1012"/>
      <c r="BT53" s="1013"/>
      <c r="BU53" s="1013"/>
      <c r="BV53" s="1013"/>
      <c r="BW53" s="1013"/>
      <c r="BX53" s="1013"/>
      <c r="BY53" s="1013"/>
      <c r="BZ53" s="1013"/>
      <c r="CA53" s="1013"/>
      <c r="CB53" s="1013"/>
      <c r="CC53" s="1013"/>
      <c r="CD53" s="1013"/>
      <c r="CE53" s="1013"/>
      <c r="CF53" s="1013"/>
      <c r="CG53" s="1014"/>
      <c r="CH53" s="1005"/>
      <c r="CI53" s="1006"/>
      <c r="CJ53" s="1006"/>
      <c r="CK53" s="1006"/>
      <c r="CL53" s="1007"/>
      <c r="CM53" s="1005"/>
      <c r="CN53" s="1006"/>
      <c r="CO53" s="1006"/>
      <c r="CP53" s="1006"/>
      <c r="CQ53" s="1007"/>
      <c r="CR53" s="1005"/>
      <c r="CS53" s="1006"/>
      <c r="CT53" s="1006"/>
      <c r="CU53" s="1006"/>
      <c r="CV53" s="1007"/>
      <c r="CW53" s="1005"/>
      <c r="CX53" s="1006"/>
      <c r="CY53" s="1006"/>
      <c r="CZ53" s="1006"/>
      <c r="DA53" s="1007"/>
      <c r="DB53" s="1005"/>
      <c r="DC53" s="1006"/>
      <c r="DD53" s="1006"/>
      <c r="DE53" s="1006"/>
      <c r="DF53" s="1007"/>
      <c r="DG53" s="1005"/>
      <c r="DH53" s="1006"/>
      <c r="DI53" s="1006"/>
      <c r="DJ53" s="1006"/>
      <c r="DK53" s="1007"/>
      <c r="DL53" s="1005"/>
      <c r="DM53" s="1006"/>
      <c r="DN53" s="1006"/>
      <c r="DO53" s="1006"/>
      <c r="DP53" s="1007"/>
      <c r="DQ53" s="1005"/>
      <c r="DR53" s="1006"/>
      <c r="DS53" s="1006"/>
      <c r="DT53" s="1006"/>
      <c r="DU53" s="1007"/>
      <c r="DV53" s="1008"/>
      <c r="DW53" s="1009"/>
      <c r="DX53" s="1009"/>
      <c r="DY53" s="1009"/>
      <c r="DZ53" s="1010"/>
      <c r="EA53" s="194"/>
    </row>
    <row r="54" spans="1:131" s="195" customFormat="1" ht="26.25" customHeight="1">
      <c r="A54" s="209">
        <v>27</v>
      </c>
      <c r="B54" s="1031"/>
      <c r="C54" s="1032"/>
      <c r="D54" s="1032"/>
      <c r="E54" s="1032"/>
      <c r="F54" s="1032"/>
      <c r="G54" s="1032"/>
      <c r="H54" s="1032"/>
      <c r="I54" s="1032"/>
      <c r="J54" s="1032"/>
      <c r="K54" s="1032"/>
      <c r="L54" s="1032"/>
      <c r="M54" s="1032"/>
      <c r="N54" s="1032"/>
      <c r="O54" s="1032"/>
      <c r="P54" s="1033"/>
      <c r="Q54" s="1034"/>
      <c r="R54" s="1015"/>
      <c r="S54" s="1015"/>
      <c r="T54" s="1015"/>
      <c r="U54" s="1015"/>
      <c r="V54" s="1015"/>
      <c r="W54" s="1015"/>
      <c r="X54" s="1015"/>
      <c r="Y54" s="1015"/>
      <c r="Z54" s="1015"/>
      <c r="AA54" s="1015"/>
      <c r="AB54" s="1015"/>
      <c r="AC54" s="1015"/>
      <c r="AD54" s="1015"/>
      <c r="AE54" s="1021"/>
      <c r="AF54" s="1022"/>
      <c r="AG54" s="1023"/>
      <c r="AH54" s="1023"/>
      <c r="AI54" s="1023"/>
      <c r="AJ54" s="1024"/>
      <c r="AK54" s="1025"/>
      <c r="AL54" s="1015"/>
      <c r="AM54" s="1015"/>
      <c r="AN54" s="1015"/>
      <c r="AO54" s="1015"/>
      <c r="AP54" s="1015"/>
      <c r="AQ54" s="1015"/>
      <c r="AR54" s="1015"/>
      <c r="AS54" s="1015"/>
      <c r="AT54" s="1015"/>
      <c r="AU54" s="1015"/>
      <c r="AV54" s="1015"/>
      <c r="AW54" s="1015"/>
      <c r="AX54" s="1015"/>
      <c r="AY54" s="1015"/>
      <c r="AZ54" s="1016"/>
      <c r="BA54" s="1016"/>
      <c r="BB54" s="1016"/>
      <c r="BC54" s="1016"/>
      <c r="BD54" s="1016"/>
      <c r="BE54" s="1029"/>
      <c r="BF54" s="1029"/>
      <c r="BG54" s="1029"/>
      <c r="BH54" s="1029"/>
      <c r="BI54" s="1030"/>
      <c r="BJ54" s="200"/>
      <c r="BK54" s="200"/>
      <c r="BL54" s="200"/>
      <c r="BM54" s="200"/>
      <c r="BN54" s="200"/>
      <c r="BO54" s="213"/>
      <c r="BP54" s="213"/>
      <c r="BQ54" s="210">
        <v>48</v>
      </c>
      <c r="BR54" s="211"/>
      <c r="BS54" s="1012"/>
      <c r="BT54" s="1013"/>
      <c r="BU54" s="1013"/>
      <c r="BV54" s="1013"/>
      <c r="BW54" s="1013"/>
      <c r="BX54" s="1013"/>
      <c r="BY54" s="1013"/>
      <c r="BZ54" s="1013"/>
      <c r="CA54" s="1013"/>
      <c r="CB54" s="1013"/>
      <c r="CC54" s="1013"/>
      <c r="CD54" s="1013"/>
      <c r="CE54" s="1013"/>
      <c r="CF54" s="1013"/>
      <c r="CG54" s="1014"/>
      <c r="CH54" s="1005"/>
      <c r="CI54" s="1006"/>
      <c r="CJ54" s="1006"/>
      <c r="CK54" s="1006"/>
      <c r="CL54" s="1007"/>
      <c r="CM54" s="1005"/>
      <c r="CN54" s="1006"/>
      <c r="CO54" s="1006"/>
      <c r="CP54" s="1006"/>
      <c r="CQ54" s="1007"/>
      <c r="CR54" s="1005"/>
      <c r="CS54" s="1006"/>
      <c r="CT54" s="1006"/>
      <c r="CU54" s="1006"/>
      <c r="CV54" s="1007"/>
      <c r="CW54" s="1005"/>
      <c r="CX54" s="1006"/>
      <c r="CY54" s="1006"/>
      <c r="CZ54" s="1006"/>
      <c r="DA54" s="1007"/>
      <c r="DB54" s="1005"/>
      <c r="DC54" s="1006"/>
      <c r="DD54" s="1006"/>
      <c r="DE54" s="1006"/>
      <c r="DF54" s="1007"/>
      <c r="DG54" s="1005"/>
      <c r="DH54" s="1006"/>
      <c r="DI54" s="1006"/>
      <c r="DJ54" s="1006"/>
      <c r="DK54" s="1007"/>
      <c r="DL54" s="1005"/>
      <c r="DM54" s="1006"/>
      <c r="DN54" s="1006"/>
      <c r="DO54" s="1006"/>
      <c r="DP54" s="1007"/>
      <c r="DQ54" s="1005"/>
      <c r="DR54" s="1006"/>
      <c r="DS54" s="1006"/>
      <c r="DT54" s="1006"/>
      <c r="DU54" s="1007"/>
      <c r="DV54" s="1008"/>
      <c r="DW54" s="1009"/>
      <c r="DX54" s="1009"/>
      <c r="DY54" s="1009"/>
      <c r="DZ54" s="1010"/>
      <c r="EA54" s="194"/>
    </row>
    <row r="55" spans="1:131" s="195" customFormat="1" ht="26.25" customHeight="1">
      <c r="A55" s="209">
        <v>28</v>
      </c>
      <c r="B55" s="1031"/>
      <c r="C55" s="1032"/>
      <c r="D55" s="1032"/>
      <c r="E55" s="1032"/>
      <c r="F55" s="1032"/>
      <c r="G55" s="1032"/>
      <c r="H55" s="1032"/>
      <c r="I55" s="1032"/>
      <c r="J55" s="1032"/>
      <c r="K55" s="1032"/>
      <c r="L55" s="1032"/>
      <c r="M55" s="1032"/>
      <c r="N55" s="1032"/>
      <c r="O55" s="1032"/>
      <c r="P55" s="1033"/>
      <c r="Q55" s="1034"/>
      <c r="R55" s="1015"/>
      <c r="S55" s="1015"/>
      <c r="T55" s="1015"/>
      <c r="U55" s="1015"/>
      <c r="V55" s="1015"/>
      <c r="W55" s="1015"/>
      <c r="X55" s="1015"/>
      <c r="Y55" s="1015"/>
      <c r="Z55" s="1015"/>
      <c r="AA55" s="1015"/>
      <c r="AB55" s="1015"/>
      <c r="AC55" s="1015"/>
      <c r="AD55" s="1015"/>
      <c r="AE55" s="1021"/>
      <c r="AF55" s="1022"/>
      <c r="AG55" s="1023"/>
      <c r="AH55" s="1023"/>
      <c r="AI55" s="1023"/>
      <c r="AJ55" s="1024"/>
      <c r="AK55" s="1025"/>
      <c r="AL55" s="1015"/>
      <c r="AM55" s="1015"/>
      <c r="AN55" s="1015"/>
      <c r="AO55" s="1015"/>
      <c r="AP55" s="1015"/>
      <c r="AQ55" s="1015"/>
      <c r="AR55" s="1015"/>
      <c r="AS55" s="1015"/>
      <c r="AT55" s="1015"/>
      <c r="AU55" s="1015"/>
      <c r="AV55" s="1015"/>
      <c r="AW55" s="1015"/>
      <c r="AX55" s="1015"/>
      <c r="AY55" s="1015"/>
      <c r="AZ55" s="1016"/>
      <c r="BA55" s="1016"/>
      <c r="BB55" s="1016"/>
      <c r="BC55" s="1016"/>
      <c r="BD55" s="1016"/>
      <c r="BE55" s="1029"/>
      <c r="BF55" s="1029"/>
      <c r="BG55" s="1029"/>
      <c r="BH55" s="1029"/>
      <c r="BI55" s="1030"/>
      <c r="BJ55" s="200"/>
      <c r="BK55" s="200"/>
      <c r="BL55" s="200"/>
      <c r="BM55" s="200"/>
      <c r="BN55" s="200"/>
      <c r="BO55" s="213"/>
      <c r="BP55" s="213"/>
      <c r="BQ55" s="210">
        <v>49</v>
      </c>
      <c r="BR55" s="211"/>
      <c r="BS55" s="1012"/>
      <c r="BT55" s="1013"/>
      <c r="BU55" s="1013"/>
      <c r="BV55" s="1013"/>
      <c r="BW55" s="1013"/>
      <c r="BX55" s="1013"/>
      <c r="BY55" s="1013"/>
      <c r="BZ55" s="1013"/>
      <c r="CA55" s="1013"/>
      <c r="CB55" s="1013"/>
      <c r="CC55" s="1013"/>
      <c r="CD55" s="1013"/>
      <c r="CE55" s="1013"/>
      <c r="CF55" s="1013"/>
      <c r="CG55" s="1014"/>
      <c r="CH55" s="1005"/>
      <c r="CI55" s="1006"/>
      <c r="CJ55" s="1006"/>
      <c r="CK55" s="1006"/>
      <c r="CL55" s="1007"/>
      <c r="CM55" s="1005"/>
      <c r="CN55" s="1006"/>
      <c r="CO55" s="1006"/>
      <c r="CP55" s="1006"/>
      <c r="CQ55" s="1007"/>
      <c r="CR55" s="1005"/>
      <c r="CS55" s="1006"/>
      <c r="CT55" s="1006"/>
      <c r="CU55" s="1006"/>
      <c r="CV55" s="1007"/>
      <c r="CW55" s="1005"/>
      <c r="CX55" s="1006"/>
      <c r="CY55" s="1006"/>
      <c r="CZ55" s="1006"/>
      <c r="DA55" s="1007"/>
      <c r="DB55" s="1005"/>
      <c r="DC55" s="1006"/>
      <c r="DD55" s="1006"/>
      <c r="DE55" s="1006"/>
      <c r="DF55" s="1007"/>
      <c r="DG55" s="1005"/>
      <c r="DH55" s="1006"/>
      <c r="DI55" s="1006"/>
      <c r="DJ55" s="1006"/>
      <c r="DK55" s="1007"/>
      <c r="DL55" s="1005"/>
      <c r="DM55" s="1006"/>
      <c r="DN55" s="1006"/>
      <c r="DO55" s="1006"/>
      <c r="DP55" s="1007"/>
      <c r="DQ55" s="1005"/>
      <c r="DR55" s="1006"/>
      <c r="DS55" s="1006"/>
      <c r="DT55" s="1006"/>
      <c r="DU55" s="1007"/>
      <c r="DV55" s="1008"/>
      <c r="DW55" s="1009"/>
      <c r="DX55" s="1009"/>
      <c r="DY55" s="1009"/>
      <c r="DZ55" s="1010"/>
      <c r="EA55" s="194"/>
    </row>
    <row r="56" spans="1:131" s="195" customFormat="1" ht="26.25" customHeight="1">
      <c r="A56" s="209">
        <v>29</v>
      </c>
      <c r="B56" s="1031"/>
      <c r="C56" s="1032"/>
      <c r="D56" s="1032"/>
      <c r="E56" s="1032"/>
      <c r="F56" s="1032"/>
      <c r="G56" s="1032"/>
      <c r="H56" s="1032"/>
      <c r="I56" s="1032"/>
      <c r="J56" s="1032"/>
      <c r="K56" s="1032"/>
      <c r="L56" s="1032"/>
      <c r="M56" s="1032"/>
      <c r="N56" s="1032"/>
      <c r="O56" s="1032"/>
      <c r="P56" s="1033"/>
      <c r="Q56" s="1034"/>
      <c r="R56" s="1015"/>
      <c r="S56" s="1015"/>
      <c r="T56" s="1015"/>
      <c r="U56" s="1015"/>
      <c r="V56" s="1015"/>
      <c r="W56" s="1015"/>
      <c r="X56" s="1015"/>
      <c r="Y56" s="1015"/>
      <c r="Z56" s="1015"/>
      <c r="AA56" s="1015"/>
      <c r="AB56" s="1015"/>
      <c r="AC56" s="1015"/>
      <c r="AD56" s="1015"/>
      <c r="AE56" s="1021"/>
      <c r="AF56" s="1022"/>
      <c r="AG56" s="1023"/>
      <c r="AH56" s="1023"/>
      <c r="AI56" s="1023"/>
      <c r="AJ56" s="1024"/>
      <c r="AK56" s="1025"/>
      <c r="AL56" s="1015"/>
      <c r="AM56" s="1015"/>
      <c r="AN56" s="1015"/>
      <c r="AO56" s="1015"/>
      <c r="AP56" s="1015"/>
      <c r="AQ56" s="1015"/>
      <c r="AR56" s="1015"/>
      <c r="AS56" s="1015"/>
      <c r="AT56" s="1015"/>
      <c r="AU56" s="1015"/>
      <c r="AV56" s="1015"/>
      <c r="AW56" s="1015"/>
      <c r="AX56" s="1015"/>
      <c r="AY56" s="1015"/>
      <c r="AZ56" s="1016"/>
      <c r="BA56" s="1016"/>
      <c r="BB56" s="1016"/>
      <c r="BC56" s="1016"/>
      <c r="BD56" s="1016"/>
      <c r="BE56" s="1029"/>
      <c r="BF56" s="1029"/>
      <c r="BG56" s="1029"/>
      <c r="BH56" s="1029"/>
      <c r="BI56" s="1030"/>
      <c r="BJ56" s="200"/>
      <c r="BK56" s="200"/>
      <c r="BL56" s="200"/>
      <c r="BM56" s="200"/>
      <c r="BN56" s="200"/>
      <c r="BO56" s="213"/>
      <c r="BP56" s="213"/>
      <c r="BQ56" s="210">
        <v>50</v>
      </c>
      <c r="BR56" s="211"/>
      <c r="BS56" s="1012"/>
      <c r="BT56" s="1013"/>
      <c r="BU56" s="1013"/>
      <c r="BV56" s="1013"/>
      <c r="BW56" s="1013"/>
      <c r="BX56" s="1013"/>
      <c r="BY56" s="1013"/>
      <c r="BZ56" s="1013"/>
      <c r="CA56" s="1013"/>
      <c r="CB56" s="1013"/>
      <c r="CC56" s="1013"/>
      <c r="CD56" s="1013"/>
      <c r="CE56" s="1013"/>
      <c r="CF56" s="1013"/>
      <c r="CG56" s="1014"/>
      <c r="CH56" s="1005"/>
      <c r="CI56" s="1006"/>
      <c r="CJ56" s="1006"/>
      <c r="CK56" s="1006"/>
      <c r="CL56" s="1007"/>
      <c r="CM56" s="1005"/>
      <c r="CN56" s="1006"/>
      <c r="CO56" s="1006"/>
      <c r="CP56" s="1006"/>
      <c r="CQ56" s="1007"/>
      <c r="CR56" s="1005"/>
      <c r="CS56" s="1006"/>
      <c r="CT56" s="1006"/>
      <c r="CU56" s="1006"/>
      <c r="CV56" s="1007"/>
      <c r="CW56" s="1005"/>
      <c r="CX56" s="1006"/>
      <c r="CY56" s="1006"/>
      <c r="CZ56" s="1006"/>
      <c r="DA56" s="1007"/>
      <c r="DB56" s="1005"/>
      <c r="DC56" s="1006"/>
      <c r="DD56" s="1006"/>
      <c r="DE56" s="1006"/>
      <c r="DF56" s="1007"/>
      <c r="DG56" s="1005"/>
      <c r="DH56" s="1006"/>
      <c r="DI56" s="1006"/>
      <c r="DJ56" s="1006"/>
      <c r="DK56" s="1007"/>
      <c r="DL56" s="1005"/>
      <c r="DM56" s="1006"/>
      <c r="DN56" s="1006"/>
      <c r="DO56" s="1006"/>
      <c r="DP56" s="1007"/>
      <c r="DQ56" s="1005"/>
      <c r="DR56" s="1006"/>
      <c r="DS56" s="1006"/>
      <c r="DT56" s="1006"/>
      <c r="DU56" s="1007"/>
      <c r="DV56" s="1008"/>
      <c r="DW56" s="1009"/>
      <c r="DX56" s="1009"/>
      <c r="DY56" s="1009"/>
      <c r="DZ56" s="1010"/>
      <c r="EA56" s="194"/>
    </row>
    <row r="57" spans="1:131" s="195" customFormat="1" ht="26.25" customHeight="1">
      <c r="A57" s="209">
        <v>30</v>
      </c>
      <c r="B57" s="1031"/>
      <c r="C57" s="1032"/>
      <c r="D57" s="1032"/>
      <c r="E57" s="1032"/>
      <c r="F57" s="1032"/>
      <c r="G57" s="1032"/>
      <c r="H57" s="1032"/>
      <c r="I57" s="1032"/>
      <c r="J57" s="1032"/>
      <c r="K57" s="1032"/>
      <c r="L57" s="1032"/>
      <c r="M57" s="1032"/>
      <c r="N57" s="1032"/>
      <c r="O57" s="1032"/>
      <c r="P57" s="1033"/>
      <c r="Q57" s="1034"/>
      <c r="R57" s="1015"/>
      <c r="S57" s="1015"/>
      <c r="T57" s="1015"/>
      <c r="U57" s="1015"/>
      <c r="V57" s="1015"/>
      <c r="W57" s="1015"/>
      <c r="X57" s="1015"/>
      <c r="Y57" s="1015"/>
      <c r="Z57" s="1015"/>
      <c r="AA57" s="1015"/>
      <c r="AB57" s="1015"/>
      <c r="AC57" s="1015"/>
      <c r="AD57" s="1015"/>
      <c r="AE57" s="1021"/>
      <c r="AF57" s="1022"/>
      <c r="AG57" s="1023"/>
      <c r="AH57" s="1023"/>
      <c r="AI57" s="1023"/>
      <c r="AJ57" s="1024"/>
      <c r="AK57" s="1025"/>
      <c r="AL57" s="1015"/>
      <c r="AM57" s="1015"/>
      <c r="AN57" s="1015"/>
      <c r="AO57" s="1015"/>
      <c r="AP57" s="1015"/>
      <c r="AQ57" s="1015"/>
      <c r="AR57" s="1015"/>
      <c r="AS57" s="1015"/>
      <c r="AT57" s="1015"/>
      <c r="AU57" s="1015"/>
      <c r="AV57" s="1015"/>
      <c r="AW57" s="1015"/>
      <c r="AX57" s="1015"/>
      <c r="AY57" s="1015"/>
      <c r="AZ57" s="1016"/>
      <c r="BA57" s="1016"/>
      <c r="BB57" s="1016"/>
      <c r="BC57" s="1016"/>
      <c r="BD57" s="1016"/>
      <c r="BE57" s="1029"/>
      <c r="BF57" s="1029"/>
      <c r="BG57" s="1029"/>
      <c r="BH57" s="1029"/>
      <c r="BI57" s="1030"/>
      <c r="BJ57" s="200"/>
      <c r="BK57" s="200"/>
      <c r="BL57" s="200"/>
      <c r="BM57" s="200"/>
      <c r="BN57" s="200"/>
      <c r="BO57" s="213"/>
      <c r="BP57" s="213"/>
      <c r="BQ57" s="210">
        <v>51</v>
      </c>
      <c r="BR57" s="211"/>
      <c r="BS57" s="1012"/>
      <c r="BT57" s="1013"/>
      <c r="BU57" s="1013"/>
      <c r="BV57" s="1013"/>
      <c r="BW57" s="1013"/>
      <c r="BX57" s="1013"/>
      <c r="BY57" s="1013"/>
      <c r="BZ57" s="1013"/>
      <c r="CA57" s="1013"/>
      <c r="CB57" s="1013"/>
      <c r="CC57" s="1013"/>
      <c r="CD57" s="1013"/>
      <c r="CE57" s="1013"/>
      <c r="CF57" s="1013"/>
      <c r="CG57" s="1014"/>
      <c r="CH57" s="1005"/>
      <c r="CI57" s="1006"/>
      <c r="CJ57" s="1006"/>
      <c r="CK57" s="1006"/>
      <c r="CL57" s="1007"/>
      <c r="CM57" s="1005"/>
      <c r="CN57" s="1006"/>
      <c r="CO57" s="1006"/>
      <c r="CP57" s="1006"/>
      <c r="CQ57" s="1007"/>
      <c r="CR57" s="1005"/>
      <c r="CS57" s="1006"/>
      <c r="CT57" s="1006"/>
      <c r="CU57" s="1006"/>
      <c r="CV57" s="1007"/>
      <c r="CW57" s="1005"/>
      <c r="CX57" s="1006"/>
      <c r="CY57" s="1006"/>
      <c r="CZ57" s="1006"/>
      <c r="DA57" s="1007"/>
      <c r="DB57" s="1005"/>
      <c r="DC57" s="1006"/>
      <c r="DD57" s="1006"/>
      <c r="DE57" s="1006"/>
      <c r="DF57" s="1007"/>
      <c r="DG57" s="1005"/>
      <c r="DH57" s="1006"/>
      <c r="DI57" s="1006"/>
      <c r="DJ57" s="1006"/>
      <c r="DK57" s="1007"/>
      <c r="DL57" s="1005"/>
      <c r="DM57" s="1006"/>
      <c r="DN57" s="1006"/>
      <c r="DO57" s="1006"/>
      <c r="DP57" s="1007"/>
      <c r="DQ57" s="1005"/>
      <c r="DR57" s="1006"/>
      <c r="DS57" s="1006"/>
      <c r="DT57" s="1006"/>
      <c r="DU57" s="1007"/>
      <c r="DV57" s="1008"/>
      <c r="DW57" s="1009"/>
      <c r="DX57" s="1009"/>
      <c r="DY57" s="1009"/>
      <c r="DZ57" s="1010"/>
      <c r="EA57" s="194"/>
    </row>
    <row r="58" spans="1:131" s="195" customFormat="1" ht="26.25" customHeight="1">
      <c r="A58" s="209">
        <v>31</v>
      </c>
      <c r="B58" s="1031"/>
      <c r="C58" s="1032"/>
      <c r="D58" s="1032"/>
      <c r="E58" s="1032"/>
      <c r="F58" s="1032"/>
      <c r="G58" s="1032"/>
      <c r="H58" s="1032"/>
      <c r="I58" s="1032"/>
      <c r="J58" s="1032"/>
      <c r="K58" s="1032"/>
      <c r="L58" s="1032"/>
      <c r="M58" s="1032"/>
      <c r="N58" s="1032"/>
      <c r="O58" s="1032"/>
      <c r="P58" s="1033"/>
      <c r="Q58" s="1034"/>
      <c r="R58" s="1015"/>
      <c r="S58" s="1015"/>
      <c r="T58" s="1015"/>
      <c r="U58" s="1015"/>
      <c r="V58" s="1015"/>
      <c r="W58" s="1015"/>
      <c r="X58" s="1015"/>
      <c r="Y58" s="1015"/>
      <c r="Z58" s="1015"/>
      <c r="AA58" s="1015"/>
      <c r="AB58" s="1015"/>
      <c r="AC58" s="1015"/>
      <c r="AD58" s="1015"/>
      <c r="AE58" s="1021"/>
      <c r="AF58" s="1022"/>
      <c r="AG58" s="1023"/>
      <c r="AH58" s="1023"/>
      <c r="AI58" s="1023"/>
      <c r="AJ58" s="1024"/>
      <c r="AK58" s="1025"/>
      <c r="AL58" s="1015"/>
      <c r="AM58" s="1015"/>
      <c r="AN58" s="1015"/>
      <c r="AO58" s="1015"/>
      <c r="AP58" s="1015"/>
      <c r="AQ58" s="1015"/>
      <c r="AR58" s="1015"/>
      <c r="AS58" s="1015"/>
      <c r="AT58" s="1015"/>
      <c r="AU58" s="1015"/>
      <c r="AV58" s="1015"/>
      <c r="AW58" s="1015"/>
      <c r="AX58" s="1015"/>
      <c r="AY58" s="1015"/>
      <c r="AZ58" s="1016"/>
      <c r="BA58" s="1016"/>
      <c r="BB58" s="1016"/>
      <c r="BC58" s="1016"/>
      <c r="BD58" s="1016"/>
      <c r="BE58" s="1029"/>
      <c r="BF58" s="1029"/>
      <c r="BG58" s="1029"/>
      <c r="BH58" s="1029"/>
      <c r="BI58" s="1030"/>
      <c r="BJ58" s="200"/>
      <c r="BK58" s="200"/>
      <c r="BL58" s="200"/>
      <c r="BM58" s="200"/>
      <c r="BN58" s="200"/>
      <c r="BO58" s="213"/>
      <c r="BP58" s="213"/>
      <c r="BQ58" s="210">
        <v>52</v>
      </c>
      <c r="BR58" s="211"/>
      <c r="BS58" s="1012"/>
      <c r="BT58" s="1013"/>
      <c r="BU58" s="1013"/>
      <c r="BV58" s="1013"/>
      <c r="BW58" s="1013"/>
      <c r="BX58" s="1013"/>
      <c r="BY58" s="1013"/>
      <c r="BZ58" s="1013"/>
      <c r="CA58" s="1013"/>
      <c r="CB58" s="1013"/>
      <c r="CC58" s="1013"/>
      <c r="CD58" s="1013"/>
      <c r="CE58" s="1013"/>
      <c r="CF58" s="1013"/>
      <c r="CG58" s="1014"/>
      <c r="CH58" s="1005"/>
      <c r="CI58" s="1006"/>
      <c r="CJ58" s="1006"/>
      <c r="CK58" s="1006"/>
      <c r="CL58" s="1007"/>
      <c r="CM58" s="1005"/>
      <c r="CN58" s="1006"/>
      <c r="CO58" s="1006"/>
      <c r="CP58" s="1006"/>
      <c r="CQ58" s="1007"/>
      <c r="CR58" s="1005"/>
      <c r="CS58" s="1006"/>
      <c r="CT58" s="1006"/>
      <c r="CU58" s="1006"/>
      <c r="CV58" s="1007"/>
      <c r="CW58" s="1005"/>
      <c r="CX58" s="1006"/>
      <c r="CY58" s="1006"/>
      <c r="CZ58" s="1006"/>
      <c r="DA58" s="1007"/>
      <c r="DB58" s="1005"/>
      <c r="DC58" s="1006"/>
      <c r="DD58" s="1006"/>
      <c r="DE58" s="1006"/>
      <c r="DF58" s="1007"/>
      <c r="DG58" s="1005"/>
      <c r="DH58" s="1006"/>
      <c r="DI58" s="1006"/>
      <c r="DJ58" s="1006"/>
      <c r="DK58" s="1007"/>
      <c r="DL58" s="1005"/>
      <c r="DM58" s="1006"/>
      <c r="DN58" s="1006"/>
      <c r="DO58" s="1006"/>
      <c r="DP58" s="1007"/>
      <c r="DQ58" s="1005"/>
      <c r="DR58" s="1006"/>
      <c r="DS58" s="1006"/>
      <c r="DT58" s="1006"/>
      <c r="DU58" s="1007"/>
      <c r="DV58" s="1008"/>
      <c r="DW58" s="1009"/>
      <c r="DX58" s="1009"/>
      <c r="DY58" s="1009"/>
      <c r="DZ58" s="1010"/>
      <c r="EA58" s="194"/>
    </row>
    <row r="59" spans="1:131" s="195" customFormat="1" ht="26.25" customHeight="1">
      <c r="A59" s="209">
        <v>32</v>
      </c>
      <c r="B59" s="1031"/>
      <c r="C59" s="1032"/>
      <c r="D59" s="1032"/>
      <c r="E59" s="1032"/>
      <c r="F59" s="1032"/>
      <c r="G59" s="1032"/>
      <c r="H59" s="1032"/>
      <c r="I59" s="1032"/>
      <c r="J59" s="1032"/>
      <c r="K59" s="1032"/>
      <c r="L59" s="1032"/>
      <c r="M59" s="1032"/>
      <c r="N59" s="1032"/>
      <c r="O59" s="1032"/>
      <c r="P59" s="1033"/>
      <c r="Q59" s="1034"/>
      <c r="R59" s="1015"/>
      <c r="S59" s="1015"/>
      <c r="T59" s="1015"/>
      <c r="U59" s="1015"/>
      <c r="V59" s="1015"/>
      <c r="W59" s="1015"/>
      <c r="X59" s="1015"/>
      <c r="Y59" s="1015"/>
      <c r="Z59" s="1015"/>
      <c r="AA59" s="1015"/>
      <c r="AB59" s="1015"/>
      <c r="AC59" s="1015"/>
      <c r="AD59" s="1015"/>
      <c r="AE59" s="1021"/>
      <c r="AF59" s="1022"/>
      <c r="AG59" s="1023"/>
      <c r="AH59" s="1023"/>
      <c r="AI59" s="1023"/>
      <c r="AJ59" s="1024"/>
      <c r="AK59" s="1025"/>
      <c r="AL59" s="1015"/>
      <c r="AM59" s="1015"/>
      <c r="AN59" s="1015"/>
      <c r="AO59" s="1015"/>
      <c r="AP59" s="1015"/>
      <c r="AQ59" s="1015"/>
      <c r="AR59" s="1015"/>
      <c r="AS59" s="1015"/>
      <c r="AT59" s="1015"/>
      <c r="AU59" s="1015"/>
      <c r="AV59" s="1015"/>
      <c r="AW59" s="1015"/>
      <c r="AX59" s="1015"/>
      <c r="AY59" s="1015"/>
      <c r="AZ59" s="1016"/>
      <c r="BA59" s="1016"/>
      <c r="BB59" s="1016"/>
      <c r="BC59" s="1016"/>
      <c r="BD59" s="1016"/>
      <c r="BE59" s="1029"/>
      <c r="BF59" s="1029"/>
      <c r="BG59" s="1029"/>
      <c r="BH59" s="1029"/>
      <c r="BI59" s="1030"/>
      <c r="BJ59" s="200"/>
      <c r="BK59" s="200"/>
      <c r="BL59" s="200"/>
      <c r="BM59" s="200"/>
      <c r="BN59" s="200"/>
      <c r="BO59" s="213"/>
      <c r="BP59" s="213"/>
      <c r="BQ59" s="210">
        <v>53</v>
      </c>
      <c r="BR59" s="211"/>
      <c r="BS59" s="1012"/>
      <c r="BT59" s="1013"/>
      <c r="BU59" s="1013"/>
      <c r="BV59" s="1013"/>
      <c r="BW59" s="1013"/>
      <c r="BX59" s="1013"/>
      <c r="BY59" s="1013"/>
      <c r="BZ59" s="1013"/>
      <c r="CA59" s="1013"/>
      <c r="CB59" s="1013"/>
      <c r="CC59" s="1013"/>
      <c r="CD59" s="1013"/>
      <c r="CE59" s="1013"/>
      <c r="CF59" s="1013"/>
      <c r="CG59" s="1014"/>
      <c r="CH59" s="1005"/>
      <c r="CI59" s="1006"/>
      <c r="CJ59" s="1006"/>
      <c r="CK59" s="1006"/>
      <c r="CL59" s="1007"/>
      <c r="CM59" s="1005"/>
      <c r="CN59" s="1006"/>
      <c r="CO59" s="1006"/>
      <c r="CP59" s="1006"/>
      <c r="CQ59" s="1007"/>
      <c r="CR59" s="1005"/>
      <c r="CS59" s="1006"/>
      <c r="CT59" s="1006"/>
      <c r="CU59" s="1006"/>
      <c r="CV59" s="1007"/>
      <c r="CW59" s="1005"/>
      <c r="CX59" s="1006"/>
      <c r="CY59" s="1006"/>
      <c r="CZ59" s="1006"/>
      <c r="DA59" s="1007"/>
      <c r="DB59" s="1005"/>
      <c r="DC59" s="1006"/>
      <c r="DD59" s="1006"/>
      <c r="DE59" s="1006"/>
      <c r="DF59" s="1007"/>
      <c r="DG59" s="1005"/>
      <c r="DH59" s="1006"/>
      <c r="DI59" s="1006"/>
      <c r="DJ59" s="1006"/>
      <c r="DK59" s="1007"/>
      <c r="DL59" s="1005"/>
      <c r="DM59" s="1006"/>
      <c r="DN59" s="1006"/>
      <c r="DO59" s="1006"/>
      <c r="DP59" s="1007"/>
      <c r="DQ59" s="1005"/>
      <c r="DR59" s="1006"/>
      <c r="DS59" s="1006"/>
      <c r="DT59" s="1006"/>
      <c r="DU59" s="1007"/>
      <c r="DV59" s="1008"/>
      <c r="DW59" s="1009"/>
      <c r="DX59" s="1009"/>
      <c r="DY59" s="1009"/>
      <c r="DZ59" s="1010"/>
      <c r="EA59" s="194"/>
    </row>
    <row r="60" spans="1:131" s="195" customFormat="1" ht="26.25" customHeight="1">
      <c r="A60" s="209">
        <v>33</v>
      </c>
      <c r="B60" s="1031"/>
      <c r="C60" s="1032"/>
      <c r="D60" s="1032"/>
      <c r="E60" s="1032"/>
      <c r="F60" s="1032"/>
      <c r="G60" s="1032"/>
      <c r="H60" s="1032"/>
      <c r="I60" s="1032"/>
      <c r="J60" s="1032"/>
      <c r="K60" s="1032"/>
      <c r="L60" s="1032"/>
      <c r="M60" s="1032"/>
      <c r="N60" s="1032"/>
      <c r="O60" s="1032"/>
      <c r="P60" s="1033"/>
      <c r="Q60" s="1034"/>
      <c r="R60" s="1015"/>
      <c r="S60" s="1015"/>
      <c r="T60" s="1015"/>
      <c r="U60" s="1015"/>
      <c r="V60" s="1015"/>
      <c r="W60" s="1015"/>
      <c r="X60" s="1015"/>
      <c r="Y60" s="1015"/>
      <c r="Z60" s="1015"/>
      <c r="AA60" s="1015"/>
      <c r="AB60" s="1015"/>
      <c r="AC60" s="1015"/>
      <c r="AD60" s="1015"/>
      <c r="AE60" s="1021"/>
      <c r="AF60" s="1022"/>
      <c r="AG60" s="1023"/>
      <c r="AH60" s="1023"/>
      <c r="AI60" s="1023"/>
      <c r="AJ60" s="1024"/>
      <c r="AK60" s="1025"/>
      <c r="AL60" s="1015"/>
      <c r="AM60" s="1015"/>
      <c r="AN60" s="1015"/>
      <c r="AO60" s="1015"/>
      <c r="AP60" s="1015"/>
      <c r="AQ60" s="1015"/>
      <c r="AR60" s="1015"/>
      <c r="AS60" s="1015"/>
      <c r="AT60" s="1015"/>
      <c r="AU60" s="1015"/>
      <c r="AV60" s="1015"/>
      <c r="AW60" s="1015"/>
      <c r="AX60" s="1015"/>
      <c r="AY60" s="1015"/>
      <c r="AZ60" s="1016"/>
      <c r="BA60" s="1016"/>
      <c r="BB60" s="1016"/>
      <c r="BC60" s="1016"/>
      <c r="BD60" s="1016"/>
      <c r="BE60" s="1029"/>
      <c r="BF60" s="1029"/>
      <c r="BG60" s="1029"/>
      <c r="BH60" s="1029"/>
      <c r="BI60" s="1030"/>
      <c r="BJ60" s="200"/>
      <c r="BK60" s="200"/>
      <c r="BL60" s="200"/>
      <c r="BM60" s="200"/>
      <c r="BN60" s="200"/>
      <c r="BO60" s="213"/>
      <c r="BP60" s="213"/>
      <c r="BQ60" s="210">
        <v>54</v>
      </c>
      <c r="BR60" s="211"/>
      <c r="BS60" s="1012"/>
      <c r="BT60" s="1013"/>
      <c r="BU60" s="1013"/>
      <c r="BV60" s="1013"/>
      <c r="BW60" s="1013"/>
      <c r="BX60" s="1013"/>
      <c r="BY60" s="1013"/>
      <c r="BZ60" s="1013"/>
      <c r="CA60" s="1013"/>
      <c r="CB60" s="1013"/>
      <c r="CC60" s="1013"/>
      <c r="CD60" s="1013"/>
      <c r="CE60" s="1013"/>
      <c r="CF60" s="1013"/>
      <c r="CG60" s="1014"/>
      <c r="CH60" s="1005"/>
      <c r="CI60" s="1006"/>
      <c r="CJ60" s="1006"/>
      <c r="CK60" s="1006"/>
      <c r="CL60" s="1007"/>
      <c r="CM60" s="1005"/>
      <c r="CN60" s="1006"/>
      <c r="CO60" s="1006"/>
      <c r="CP60" s="1006"/>
      <c r="CQ60" s="1007"/>
      <c r="CR60" s="1005"/>
      <c r="CS60" s="1006"/>
      <c r="CT60" s="1006"/>
      <c r="CU60" s="1006"/>
      <c r="CV60" s="1007"/>
      <c r="CW60" s="1005"/>
      <c r="CX60" s="1006"/>
      <c r="CY60" s="1006"/>
      <c r="CZ60" s="1006"/>
      <c r="DA60" s="1007"/>
      <c r="DB60" s="1005"/>
      <c r="DC60" s="1006"/>
      <c r="DD60" s="1006"/>
      <c r="DE60" s="1006"/>
      <c r="DF60" s="1007"/>
      <c r="DG60" s="1005"/>
      <c r="DH60" s="1006"/>
      <c r="DI60" s="1006"/>
      <c r="DJ60" s="1006"/>
      <c r="DK60" s="1007"/>
      <c r="DL60" s="1005"/>
      <c r="DM60" s="1006"/>
      <c r="DN60" s="1006"/>
      <c r="DO60" s="1006"/>
      <c r="DP60" s="1007"/>
      <c r="DQ60" s="1005"/>
      <c r="DR60" s="1006"/>
      <c r="DS60" s="1006"/>
      <c r="DT60" s="1006"/>
      <c r="DU60" s="1007"/>
      <c r="DV60" s="1008"/>
      <c r="DW60" s="1009"/>
      <c r="DX60" s="1009"/>
      <c r="DY60" s="1009"/>
      <c r="DZ60" s="1010"/>
      <c r="EA60" s="194"/>
    </row>
    <row r="61" spans="1:131" s="195" customFormat="1" ht="26.25" customHeight="1" thickBot="1">
      <c r="A61" s="209">
        <v>34</v>
      </c>
      <c r="B61" s="1031"/>
      <c r="C61" s="1032"/>
      <c r="D61" s="1032"/>
      <c r="E61" s="1032"/>
      <c r="F61" s="1032"/>
      <c r="G61" s="1032"/>
      <c r="H61" s="1032"/>
      <c r="I61" s="1032"/>
      <c r="J61" s="1032"/>
      <c r="K61" s="1032"/>
      <c r="L61" s="1032"/>
      <c r="M61" s="1032"/>
      <c r="N61" s="1032"/>
      <c r="O61" s="1032"/>
      <c r="P61" s="1033"/>
      <c r="Q61" s="1034"/>
      <c r="R61" s="1015"/>
      <c r="S61" s="1015"/>
      <c r="T61" s="1015"/>
      <c r="U61" s="1015"/>
      <c r="V61" s="1015"/>
      <c r="W61" s="1015"/>
      <c r="X61" s="1015"/>
      <c r="Y61" s="1015"/>
      <c r="Z61" s="1015"/>
      <c r="AA61" s="1015"/>
      <c r="AB61" s="1015"/>
      <c r="AC61" s="1015"/>
      <c r="AD61" s="1015"/>
      <c r="AE61" s="1021"/>
      <c r="AF61" s="1022"/>
      <c r="AG61" s="1023"/>
      <c r="AH61" s="1023"/>
      <c r="AI61" s="1023"/>
      <c r="AJ61" s="1024"/>
      <c r="AK61" s="1025"/>
      <c r="AL61" s="1015"/>
      <c r="AM61" s="1015"/>
      <c r="AN61" s="1015"/>
      <c r="AO61" s="1015"/>
      <c r="AP61" s="1015"/>
      <c r="AQ61" s="1015"/>
      <c r="AR61" s="1015"/>
      <c r="AS61" s="1015"/>
      <c r="AT61" s="1015"/>
      <c r="AU61" s="1015"/>
      <c r="AV61" s="1015"/>
      <c r="AW61" s="1015"/>
      <c r="AX61" s="1015"/>
      <c r="AY61" s="1015"/>
      <c r="AZ61" s="1016"/>
      <c r="BA61" s="1016"/>
      <c r="BB61" s="1016"/>
      <c r="BC61" s="1016"/>
      <c r="BD61" s="1016"/>
      <c r="BE61" s="1029"/>
      <c r="BF61" s="1029"/>
      <c r="BG61" s="1029"/>
      <c r="BH61" s="1029"/>
      <c r="BI61" s="1030"/>
      <c r="BJ61" s="200"/>
      <c r="BK61" s="200"/>
      <c r="BL61" s="200"/>
      <c r="BM61" s="200"/>
      <c r="BN61" s="200"/>
      <c r="BO61" s="213"/>
      <c r="BP61" s="213"/>
      <c r="BQ61" s="210">
        <v>55</v>
      </c>
      <c r="BR61" s="211"/>
      <c r="BS61" s="1012"/>
      <c r="BT61" s="1013"/>
      <c r="BU61" s="1013"/>
      <c r="BV61" s="1013"/>
      <c r="BW61" s="1013"/>
      <c r="BX61" s="1013"/>
      <c r="BY61" s="1013"/>
      <c r="BZ61" s="1013"/>
      <c r="CA61" s="1013"/>
      <c r="CB61" s="1013"/>
      <c r="CC61" s="1013"/>
      <c r="CD61" s="1013"/>
      <c r="CE61" s="1013"/>
      <c r="CF61" s="1013"/>
      <c r="CG61" s="1014"/>
      <c r="CH61" s="1005"/>
      <c r="CI61" s="1006"/>
      <c r="CJ61" s="1006"/>
      <c r="CK61" s="1006"/>
      <c r="CL61" s="1007"/>
      <c r="CM61" s="1005"/>
      <c r="CN61" s="1006"/>
      <c r="CO61" s="1006"/>
      <c r="CP61" s="1006"/>
      <c r="CQ61" s="1007"/>
      <c r="CR61" s="1005"/>
      <c r="CS61" s="1006"/>
      <c r="CT61" s="1006"/>
      <c r="CU61" s="1006"/>
      <c r="CV61" s="1007"/>
      <c r="CW61" s="1005"/>
      <c r="CX61" s="1006"/>
      <c r="CY61" s="1006"/>
      <c r="CZ61" s="1006"/>
      <c r="DA61" s="1007"/>
      <c r="DB61" s="1005"/>
      <c r="DC61" s="1006"/>
      <c r="DD61" s="1006"/>
      <c r="DE61" s="1006"/>
      <c r="DF61" s="1007"/>
      <c r="DG61" s="1005"/>
      <c r="DH61" s="1006"/>
      <c r="DI61" s="1006"/>
      <c r="DJ61" s="1006"/>
      <c r="DK61" s="1007"/>
      <c r="DL61" s="1005"/>
      <c r="DM61" s="1006"/>
      <c r="DN61" s="1006"/>
      <c r="DO61" s="1006"/>
      <c r="DP61" s="1007"/>
      <c r="DQ61" s="1005"/>
      <c r="DR61" s="1006"/>
      <c r="DS61" s="1006"/>
      <c r="DT61" s="1006"/>
      <c r="DU61" s="1007"/>
      <c r="DV61" s="1008"/>
      <c r="DW61" s="1009"/>
      <c r="DX61" s="1009"/>
      <c r="DY61" s="1009"/>
      <c r="DZ61" s="1010"/>
      <c r="EA61" s="194"/>
    </row>
    <row r="62" spans="1:131" s="195" customFormat="1" ht="26.25" customHeight="1">
      <c r="A62" s="209">
        <v>35</v>
      </c>
      <c r="B62" s="1031"/>
      <c r="C62" s="1032"/>
      <c r="D62" s="1032"/>
      <c r="E62" s="1032"/>
      <c r="F62" s="1032"/>
      <c r="G62" s="1032"/>
      <c r="H62" s="1032"/>
      <c r="I62" s="1032"/>
      <c r="J62" s="1032"/>
      <c r="K62" s="1032"/>
      <c r="L62" s="1032"/>
      <c r="M62" s="1032"/>
      <c r="N62" s="1032"/>
      <c r="O62" s="1032"/>
      <c r="P62" s="1033"/>
      <c r="Q62" s="1034"/>
      <c r="R62" s="1015"/>
      <c r="S62" s="1015"/>
      <c r="T62" s="1015"/>
      <c r="U62" s="1015"/>
      <c r="V62" s="1015"/>
      <c r="W62" s="1015"/>
      <c r="X62" s="1015"/>
      <c r="Y62" s="1015"/>
      <c r="Z62" s="1015"/>
      <c r="AA62" s="1015"/>
      <c r="AB62" s="1015"/>
      <c r="AC62" s="1015"/>
      <c r="AD62" s="1015"/>
      <c r="AE62" s="1021"/>
      <c r="AF62" s="1022"/>
      <c r="AG62" s="1023"/>
      <c r="AH62" s="1023"/>
      <c r="AI62" s="1023"/>
      <c r="AJ62" s="1024"/>
      <c r="AK62" s="1025"/>
      <c r="AL62" s="1015"/>
      <c r="AM62" s="1015"/>
      <c r="AN62" s="1015"/>
      <c r="AO62" s="1015"/>
      <c r="AP62" s="1015"/>
      <c r="AQ62" s="1015"/>
      <c r="AR62" s="1015"/>
      <c r="AS62" s="1015"/>
      <c r="AT62" s="1015"/>
      <c r="AU62" s="1015"/>
      <c r="AV62" s="1015"/>
      <c r="AW62" s="1015"/>
      <c r="AX62" s="1015"/>
      <c r="AY62" s="1015"/>
      <c r="AZ62" s="1016"/>
      <c r="BA62" s="1016"/>
      <c r="BB62" s="1016"/>
      <c r="BC62" s="1016"/>
      <c r="BD62" s="1016"/>
      <c r="BE62" s="1029"/>
      <c r="BF62" s="1029"/>
      <c r="BG62" s="1029"/>
      <c r="BH62" s="1029"/>
      <c r="BI62" s="1030"/>
      <c r="BJ62" s="1035" t="s">
        <v>482</v>
      </c>
      <c r="BK62" s="1036"/>
      <c r="BL62" s="1036"/>
      <c r="BM62" s="1036"/>
      <c r="BN62" s="1037"/>
      <c r="BO62" s="213"/>
      <c r="BP62" s="213"/>
      <c r="BQ62" s="210">
        <v>56</v>
      </c>
      <c r="BR62" s="211"/>
      <c r="BS62" s="1012"/>
      <c r="BT62" s="1013"/>
      <c r="BU62" s="1013"/>
      <c r="BV62" s="1013"/>
      <c r="BW62" s="1013"/>
      <c r="BX62" s="1013"/>
      <c r="BY62" s="1013"/>
      <c r="BZ62" s="1013"/>
      <c r="CA62" s="1013"/>
      <c r="CB62" s="1013"/>
      <c r="CC62" s="1013"/>
      <c r="CD62" s="1013"/>
      <c r="CE62" s="1013"/>
      <c r="CF62" s="1013"/>
      <c r="CG62" s="1014"/>
      <c r="CH62" s="1005"/>
      <c r="CI62" s="1006"/>
      <c r="CJ62" s="1006"/>
      <c r="CK62" s="1006"/>
      <c r="CL62" s="1007"/>
      <c r="CM62" s="1005"/>
      <c r="CN62" s="1006"/>
      <c r="CO62" s="1006"/>
      <c r="CP62" s="1006"/>
      <c r="CQ62" s="1007"/>
      <c r="CR62" s="1005"/>
      <c r="CS62" s="1006"/>
      <c r="CT62" s="1006"/>
      <c r="CU62" s="1006"/>
      <c r="CV62" s="1007"/>
      <c r="CW62" s="1005"/>
      <c r="CX62" s="1006"/>
      <c r="CY62" s="1006"/>
      <c r="CZ62" s="1006"/>
      <c r="DA62" s="1007"/>
      <c r="DB62" s="1005"/>
      <c r="DC62" s="1006"/>
      <c r="DD62" s="1006"/>
      <c r="DE62" s="1006"/>
      <c r="DF62" s="1007"/>
      <c r="DG62" s="1005"/>
      <c r="DH62" s="1006"/>
      <c r="DI62" s="1006"/>
      <c r="DJ62" s="1006"/>
      <c r="DK62" s="1007"/>
      <c r="DL62" s="1005"/>
      <c r="DM62" s="1006"/>
      <c r="DN62" s="1006"/>
      <c r="DO62" s="1006"/>
      <c r="DP62" s="1007"/>
      <c r="DQ62" s="1005"/>
      <c r="DR62" s="1006"/>
      <c r="DS62" s="1006"/>
      <c r="DT62" s="1006"/>
      <c r="DU62" s="1007"/>
      <c r="DV62" s="1008"/>
      <c r="DW62" s="1009"/>
      <c r="DX62" s="1009"/>
      <c r="DY62" s="1009"/>
      <c r="DZ62" s="1010"/>
      <c r="EA62" s="194"/>
    </row>
    <row r="63" spans="1:131" s="195" customFormat="1" ht="26.25" customHeight="1" thickBot="1">
      <c r="A63" s="212" t="s">
        <v>461</v>
      </c>
      <c r="B63" s="942" t="s">
        <v>483</v>
      </c>
      <c r="C63" s="943"/>
      <c r="D63" s="943"/>
      <c r="E63" s="943"/>
      <c r="F63" s="943"/>
      <c r="G63" s="943"/>
      <c r="H63" s="943"/>
      <c r="I63" s="943"/>
      <c r="J63" s="943"/>
      <c r="K63" s="943"/>
      <c r="L63" s="943"/>
      <c r="M63" s="943"/>
      <c r="N63" s="943"/>
      <c r="O63" s="943"/>
      <c r="P63" s="944"/>
      <c r="Q63" s="945"/>
      <c r="R63" s="936"/>
      <c r="S63" s="936"/>
      <c r="T63" s="936"/>
      <c r="U63" s="936"/>
      <c r="V63" s="936"/>
      <c r="W63" s="936"/>
      <c r="X63" s="936"/>
      <c r="Y63" s="936"/>
      <c r="Z63" s="936"/>
      <c r="AA63" s="936"/>
      <c r="AB63" s="936"/>
      <c r="AC63" s="936"/>
      <c r="AD63" s="936"/>
      <c r="AE63" s="1026"/>
      <c r="AF63" s="1027">
        <v>2700</v>
      </c>
      <c r="AG63" s="935"/>
      <c r="AH63" s="935"/>
      <c r="AI63" s="935"/>
      <c r="AJ63" s="1028"/>
      <c r="AK63" s="993"/>
      <c r="AL63" s="936"/>
      <c r="AM63" s="936"/>
      <c r="AN63" s="936"/>
      <c r="AO63" s="936"/>
      <c r="AP63" s="935">
        <v>11795</v>
      </c>
      <c r="AQ63" s="935"/>
      <c r="AR63" s="935"/>
      <c r="AS63" s="935"/>
      <c r="AT63" s="935"/>
      <c r="AU63" s="935">
        <v>9057</v>
      </c>
      <c r="AV63" s="935"/>
      <c r="AW63" s="935"/>
      <c r="AX63" s="935"/>
      <c r="AY63" s="935"/>
      <c r="AZ63" s="1011"/>
      <c r="BA63" s="1011"/>
      <c r="BB63" s="1011"/>
      <c r="BC63" s="1011"/>
      <c r="BD63" s="1011"/>
      <c r="BE63" s="937"/>
      <c r="BF63" s="937"/>
      <c r="BG63" s="937"/>
      <c r="BH63" s="937"/>
      <c r="BI63" s="938"/>
      <c r="BJ63" s="1017" t="s">
        <v>484</v>
      </c>
      <c r="BK63" s="969"/>
      <c r="BL63" s="969"/>
      <c r="BM63" s="969"/>
      <c r="BN63" s="1018"/>
      <c r="BO63" s="213"/>
      <c r="BP63" s="213"/>
      <c r="BQ63" s="210">
        <v>57</v>
      </c>
      <c r="BR63" s="211"/>
      <c r="BS63" s="1012"/>
      <c r="BT63" s="1013"/>
      <c r="BU63" s="1013"/>
      <c r="BV63" s="1013"/>
      <c r="BW63" s="1013"/>
      <c r="BX63" s="1013"/>
      <c r="BY63" s="1013"/>
      <c r="BZ63" s="1013"/>
      <c r="CA63" s="1013"/>
      <c r="CB63" s="1013"/>
      <c r="CC63" s="1013"/>
      <c r="CD63" s="1013"/>
      <c r="CE63" s="1013"/>
      <c r="CF63" s="1013"/>
      <c r="CG63" s="1014"/>
      <c r="CH63" s="1005"/>
      <c r="CI63" s="1006"/>
      <c r="CJ63" s="1006"/>
      <c r="CK63" s="1006"/>
      <c r="CL63" s="1007"/>
      <c r="CM63" s="1005"/>
      <c r="CN63" s="1006"/>
      <c r="CO63" s="1006"/>
      <c r="CP63" s="1006"/>
      <c r="CQ63" s="1007"/>
      <c r="CR63" s="1005"/>
      <c r="CS63" s="1006"/>
      <c r="CT63" s="1006"/>
      <c r="CU63" s="1006"/>
      <c r="CV63" s="1007"/>
      <c r="CW63" s="1005"/>
      <c r="CX63" s="1006"/>
      <c r="CY63" s="1006"/>
      <c r="CZ63" s="1006"/>
      <c r="DA63" s="1007"/>
      <c r="DB63" s="1005"/>
      <c r="DC63" s="1006"/>
      <c r="DD63" s="1006"/>
      <c r="DE63" s="1006"/>
      <c r="DF63" s="1007"/>
      <c r="DG63" s="1005"/>
      <c r="DH63" s="1006"/>
      <c r="DI63" s="1006"/>
      <c r="DJ63" s="1006"/>
      <c r="DK63" s="1007"/>
      <c r="DL63" s="1005"/>
      <c r="DM63" s="1006"/>
      <c r="DN63" s="1006"/>
      <c r="DO63" s="1006"/>
      <c r="DP63" s="1007"/>
      <c r="DQ63" s="1005"/>
      <c r="DR63" s="1006"/>
      <c r="DS63" s="1006"/>
      <c r="DT63" s="1006"/>
      <c r="DU63" s="1007"/>
      <c r="DV63" s="1008"/>
      <c r="DW63" s="1009"/>
      <c r="DX63" s="1009"/>
      <c r="DY63" s="1009"/>
      <c r="DZ63" s="1010"/>
      <c r="EA63" s="194"/>
    </row>
    <row r="64" spans="1:131" s="195" customFormat="1" ht="26.25" customHeight="1">
      <c r="A64" s="213"/>
      <c r="B64" s="213"/>
      <c r="C64" s="213"/>
      <c r="D64" s="213"/>
      <c r="E64" s="213"/>
      <c r="F64" s="213"/>
      <c r="G64" s="213"/>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0">
        <v>58</v>
      </c>
      <c r="BR64" s="211"/>
      <c r="BS64" s="1012"/>
      <c r="BT64" s="1013"/>
      <c r="BU64" s="1013"/>
      <c r="BV64" s="1013"/>
      <c r="BW64" s="1013"/>
      <c r="BX64" s="1013"/>
      <c r="BY64" s="1013"/>
      <c r="BZ64" s="1013"/>
      <c r="CA64" s="1013"/>
      <c r="CB64" s="1013"/>
      <c r="CC64" s="1013"/>
      <c r="CD64" s="1013"/>
      <c r="CE64" s="1013"/>
      <c r="CF64" s="1013"/>
      <c r="CG64" s="1014"/>
      <c r="CH64" s="1005"/>
      <c r="CI64" s="1006"/>
      <c r="CJ64" s="1006"/>
      <c r="CK64" s="1006"/>
      <c r="CL64" s="1007"/>
      <c r="CM64" s="1005"/>
      <c r="CN64" s="1006"/>
      <c r="CO64" s="1006"/>
      <c r="CP64" s="1006"/>
      <c r="CQ64" s="1007"/>
      <c r="CR64" s="1005"/>
      <c r="CS64" s="1006"/>
      <c r="CT64" s="1006"/>
      <c r="CU64" s="1006"/>
      <c r="CV64" s="1007"/>
      <c r="CW64" s="1005"/>
      <c r="CX64" s="1006"/>
      <c r="CY64" s="1006"/>
      <c r="CZ64" s="1006"/>
      <c r="DA64" s="1007"/>
      <c r="DB64" s="1005"/>
      <c r="DC64" s="1006"/>
      <c r="DD64" s="1006"/>
      <c r="DE64" s="1006"/>
      <c r="DF64" s="1007"/>
      <c r="DG64" s="1005"/>
      <c r="DH64" s="1006"/>
      <c r="DI64" s="1006"/>
      <c r="DJ64" s="1006"/>
      <c r="DK64" s="1007"/>
      <c r="DL64" s="1005"/>
      <c r="DM64" s="1006"/>
      <c r="DN64" s="1006"/>
      <c r="DO64" s="1006"/>
      <c r="DP64" s="1007"/>
      <c r="DQ64" s="1005"/>
      <c r="DR64" s="1006"/>
      <c r="DS64" s="1006"/>
      <c r="DT64" s="1006"/>
      <c r="DU64" s="1007"/>
      <c r="DV64" s="1008"/>
      <c r="DW64" s="1009"/>
      <c r="DX64" s="1009"/>
      <c r="DY64" s="1009"/>
      <c r="DZ64" s="1010"/>
      <c r="EA64" s="194"/>
    </row>
    <row r="65" spans="1:131" s="195" customFormat="1" ht="26.25" customHeight="1" thickBot="1">
      <c r="A65" s="200" t="s">
        <v>485</v>
      </c>
      <c r="B65" s="200"/>
      <c r="C65" s="200"/>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00"/>
      <c r="BE65" s="213"/>
      <c r="BF65" s="213"/>
      <c r="BG65" s="213"/>
      <c r="BH65" s="213"/>
      <c r="BI65" s="213"/>
      <c r="BJ65" s="213"/>
      <c r="BK65" s="213"/>
      <c r="BL65" s="213"/>
      <c r="BM65" s="213"/>
      <c r="BN65" s="213"/>
      <c r="BO65" s="213"/>
      <c r="BP65" s="213"/>
      <c r="BQ65" s="210">
        <v>59</v>
      </c>
      <c r="BR65" s="211"/>
      <c r="BS65" s="1012"/>
      <c r="BT65" s="1013"/>
      <c r="BU65" s="1013"/>
      <c r="BV65" s="1013"/>
      <c r="BW65" s="1013"/>
      <c r="BX65" s="1013"/>
      <c r="BY65" s="1013"/>
      <c r="BZ65" s="1013"/>
      <c r="CA65" s="1013"/>
      <c r="CB65" s="1013"/>
      <c r="CC65" s="1013"/>
      <c r="CD65" s="1013"/>
      <c r="CE65" s="1013"/>
      <c r="CF65" s="1013"/>
      <c r="CG65" s="1014"/>
      <c r="CH65" s="1005"/>
      <c r="CI65" s="1006"/>
      <c r="CJ65" s="1006"/>
      <c r="CK65" s="1006"/>
      <c r="CL65" s="1007"/>
      <c r="CM65" s="1005"/>
      <c r="CN65" s="1006"/>
      <c r="CO65" s="1006"/>
      <c r="CP65" s="1006"/>
      <c r="CQ65" s="1007"/>
      <c r="CR65" s="1005"/>
      <c r="CS65" s="1006"/>
      <c r="CT65" s="1006"/>
      <c r="CU65" s="1006"/>
      <c r="CV65" s="1007"/>
      <c r="CW65" s="1005"/>
      <c r="CX65" s="1006"/>
      <c r="CY65" s="1006"/>
      <c r="CZ65" s="1006"/>
      <c r="DA65" s="1007"/>
      <c r="DB65" s="1005"/>
      <c r="DC65" s="1006"/>
      <c r="DD65" s="1006"/>
      <c r="DE65" s="1006"/>
      <c r="DF65" s="1007"/>
      <c r="DG65" s="1005"/>
      <c r="DH65" s="1006"/>
      <c r="DI65" s="1006"/>
      <c r="DJ65" s="1006"/>
      <c r="DK65" s="1007"/>
      <c r="DL65" s="1005"/>
      <c r="DM65" s="1006"/>
      <c r="DN65" s="1006"/>
      <c r="DO65" s="1006"/>
      <c r="DP65" s="1007"/>
      <c r="DQ65" s="1005"/>
      <c r="DR65" s="1006"/>
      <c r="DS65" s="1006"/>
      <c r="DT65" s="1006"/>
      <c r="DU65" s="1007"/>
      <c r="DV65" s="1008"/>
      <c r="DW65" s="1009"/>
      <c r="DX65" s="1009"/>
      <c r="DY65" s="1009"/>
      <c r="DZ65" s="1010"/>
      <c r="EA65" s="194"/>
    </row>
    <row r="66" spans="1:131" s="195" customFormat="1" ht="26.25" customHeight="1">
      <c r="A66" s="981" t="s">
        <v>486</v>
      </c>
      <c r="B66" s="982"/>
      <c r="C66" s="982"/>
      <c r="D66" s="982"/>
      <c r="E66" s="982"/>
      <c r="F66" s="982"/>
      <c r="G66" s="982"/>
      <c r="H66" s="982"/>
      <c r="I66" s="982"/>
      <c r="J66" s="982"/>
      <c r="K66" s="982"/>
      <c r="L66" s="982"/>
      <c r="M66" s="982"/>
      <c r="N66" s="982"/>
      <c r="O66" s="982"/>
      <c r="P66" s="983"/>
      <c r="Q66" s="987" t="s">
        <v>487</v>
      </c>
      <c r="R66" s="988"/>
      <c r="S66" s="988"/>
      <c r="T66" s="988"/>
      <c r="U66" s="989"/>
      <c r="V66" s="987" t="s">
        <v>488</v>
      </c>
      <c r="W66" s="988"/>
      <c r="X66" s="988"/>
      <c r="Y66" s="988"/>
      <c r="Z66" s="989"/>
      <c r="AA66" s="987" t="s">
        <v>489</v>
      </c>
      <c r="AB66" s="988"/>
      <c r="AC66" s="988"/>
      <c r="AD66" s="988"/>
      <c r="AE66" s="989"/>
      <c r="AF66" s="994" t="s">
        <v>490</v>
      </c>
      <c r="AG66" s="995"/>
      <c r="AH66" s="995"/>
      <c r="AI66" s="995"/>
      <c r="AJ66" s="996"/>
      <c r="AK66" s="987" t="s">
        <v>491</v>
      </c>
      <c r="AL66" s="982"/>
      <c r="AM66" s="982"/>
      <c r="AN66" s="982"/>
      <c r="AO66" s="983"/>
      <c r="AP66" s="987" t="s">
        <v>492</v>
      </c>
      <c r="AQ66" s="988"/>
      <c r="AR66" s="988"/>
      <c r="AS66" s="988"/>
      <c r="AT66" s="989"/>
      <c r="AU66" s="987" t="s">
        <v>493</v>
      </c>
      <c r="AV66" s="988"/>
      <c r="AW66" s="988"/>
      <c r="AX66" s="988"/>
      <c r="AY66" s="989"/>
      <c r="AZ66" s="987" t="s">
        <v>447</v>
      </c>
      <c r="BA66" s="988"/>
      <c r="BB66" s="988"/>
      <c r="BC66" s="988"/>
      <c r="BD66" s="1019"/>
      <c r="BE66" s="213"/>
      <c r="BF66" s="213"/>
      <c r="BG66" s="213"/>
      <c r="BH66" s="213"/>
      <c r="BI66" s="213"/>
      <c r="BJ66" s="213"/>
      <c r="BK66" s="213"/>
      <c r="BL66" s="213"/>
      <c r="BM66" s="213"/>
      <c r="BN66" s="213"/>
      <c r="BO66" s="213"/>
      <c r="BP66" s="213"/>
      <c r="BQ66" s="210">
        <v>60</v>
      </c>
      <c r="BR66" s="215"/>
      <c r="BS66" s="965"/>
      <c r="BT66" s="966"/>
      <c r="BU66" s="966"/>
      <c r="BV66" s="966"/>
      <c r="BW66" s="966"/>
      <c r="BX66" s="966"/>
      <c r="BY66" s="966"/>
      <c r="BZ66" s="966"/>
      <c r="CA66" s="966"/>
      <c r="CB66" s="966"/>
      <c r="CC66" s="966"/>
      <c r="CD66" s="966"/>
      <c r="CE66" s="966"/>
      <c r="CF66" s="966"/>
      <c r="CG66" s="967"/>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62"/>
      <c r="DW66" s="963"/>
      <c r="DX66" s="963"/>
      <c r="DY66" s="963"/>
      <c r="DZ66" s="964"/>
      <c r="EA66" s="194"/>
    </row>
    <row r="67" spans="1:131" s="195" customFormat="1" ht="26.25" customHeight="1" thickBot="1">
      <c r="A67" s="984"/>
      <c r="B67" s="985"/>
      <c r="C67" s="985"/>
      <c r="D67" s="985"/>
      <c r="E67" s="985"/>
      <c r="F67" s="985"/>
      <c r="G67" s="985"/>
      <c r="H67" s="985"/>
      <c r="I67" s="985"/>
      <c r="J67" s="985"/>
      <c r="K67" s="985"/>
      <c r="L67" s="985"/>
      <c r="M67" s="985"/>
      <c r="N67" s="985"/>
      <c r="O67" s="985"/>
      <c r="P67" s="986"/>
      <c r="Q67" s="990"/>
      <c r="R67" s="991"/>
      <c r="S67" s="991"/>
      <c r="T67" s="991"/>
      <c r="U67" s="992"/>
      <c r="V67" s="990"/>
      <c r="W67" s="991"/>
      <c r="X67" s="991"/>
      <c r="Y67" s="991"/>
      <c r="Z67" s="992"/>
      <c r="AA67" s="990"/>
      <c r="AB67" s="991"/>
      <c r="AC67" s="991"/>
      <c r="AD67" s="991"/>
      <c r="AE67" s="992"/>
      <c r="AF67" s="997"/>
      <c r="AG67" s="998"/>
      <c r="AH67" s="998"/>
      <c r="AI67" s="998"/>
      <c r="AJ67" s="999"/>
      <c r="AK67" s="1000"/>
      <c r="AL67" s="985"/>
      <c r="AM67" s="985"/>
      <c r="AN67" s="985"/>
      <c r="AO67" s="986"/>
      <c r="AP67" s="990"/>
      <c r="AQ67" s="991"/>
      <c r="AR67" s="991"/>
      <c r="AS67" s="991"/>
      <c r="AT67" s="992"/>
      <c r="AU67" s="990"/>
      <c r="AV67" s="991"/>
      <c r="AW67" s="991"/>
      <c r="AX67" s="991"/>
      <c r="AY67" s="992"/>
      <c r="AZ67" s="990"/>
      <c r="BA67" s="991"/>
      <c r="BB67" s="991"/>
      <c r="BC67" s="991"/>
      <c r="BD67" s="1020"/>
      <c r="BE67" s="213"/>
      <c r="BF67" s="213"/>
      <c r="BG67" s="213"/>
      <c r="BH67" s="213"/>
      <c r="BI67" s="213"/>
      <c r="BJ67" s="213"/>
      <c r="BK67" s="213"/>
      <c r="BL67" s="213"/>
      <c r="BM67" s="213"/>
      <c r="BN67" s="213"/>
      <c r="BO67" s="213"/>
      <c r="BP67" s="213"/>
      <c r="BQ67" s="210">
        <v>61</v>
      </c>
      <c r="BR67" s="215"/>
      <c r="BS67" s="965"/>
      <c r="BT67" s="966"/>
      <c r="BU67" s="966"/>
      <c r="BV67" s="966"/>
      <c r="BW67" s="966"/>
      <c r="BX67" s="966"/>
      <c r="BY67" s="966"/>
      <c r="BZ67" s="966"/>
      <c r="CA67" s="966"/>
      <c r="CB67" s="966"/>
      <c r="CC67" s="966"/>
      <c r="CD67" s="966"/>
      <c r="CE67" s="966"/>
      <c r="CF67" s="966"/>
      <c r="CG67" s="967"/>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62"/>
      <c r="DW67" s="963"/>
      <c r="DX67" s="963"/>
      <c r="DY67" s="963"/>
      <c r="DZ67" s="964"/>
      <c r="EA67" s="194"/>
    </row>
    <row r="68" spans="1:131" s="195" customFormat="1" ht="26.25" customHeight="1" thickTop="1">
      <c r="A68" s="206">
        <v>1</v>
      </c>
      <c r="B68" s="1001" t="s">
        <v>582</v>
      </c>
      <c r="C68" s="1002"/>
      <c r="D68" s="1002"/>
      <c r="E68" s="1002"/>
      <c r="F68" s="1002"/>
      <c r="G68" s="1002"/>
      <c r="H68" s="1002"/>
      <c r="I68" s="1002"/>
      <c r="J68" s="1002"/>
      <c r="K68" s="1002"/>
      <c r="L68" s="1002"/>
      <c r="M68" s="1002"/>
      <c r="N68" s="1002"/>
      <c r="O68" s="1002"/>
      <c r="P68" s="1003"/>
      <c r="Q68" s="1004">
        <v>883</v>
      </c>
      <c r="R68" s="978"/>
      <c r="S68" s="978"/>
      <c r="T68" s="978"/>
      <c r="U68" s="978"/>
      <c r="V68" s="978">
        <v>883</v>
      </c>
      <c r="W68" s="978"/>
      <c r="X68" s="978"/>
      <c r="Y68" s="978"/>
      <c r="Z68" s="978"/>
      <c r="AA68" s="978" t="s">
        <v>585</v>
      </c>
      <c r="AB68" s="978"/>
      <c r="AC68" s="978"/>
      <c r="AD68" s="978"/>
      <c r="AE68" s="978"/>
      <c r="AF68" s="978" t="s">
        <v>459</v>
      </c>
      <c r="AG68" s="978"/>
      <c r="AH68" s="978"/>
      <c r="AI68" s="978"/>
      <c r="AJ68" s="978"/>
      <c r="AK68" s="978">
        <v>36</v>
      </c>
      <c r="AL68" s="978"/>
      <c r="AM68" s="978"/>
      <c r="AN68" s="978"/>
      <c r="AO68" s="978"/>
      <c r="AP68" s="978" t="s">
        <v>585</v>
      </c>
      <c r="AQ68" s="978"/>
      <c r="AR68" s="978"/>
      <c r="AS68" s="978"/>
      <c r="AT68" s="978"/>
      <c r="AU68" s="978" t="s">
        <v>459</v>
      </c>
      <c r="AV68" s="978"/>
      <c r="AW68" s="978"/>
      <c r="AX68" s="978"/>
      <c r="AY68" s="978"/>
      <c r="AZ68" s="979"/>
      <c r="BA68" s="979"/>
      <c r="BB68" s="979"/>
      <c r="BC68" s="979"/>
      <c r="BD68" s="980"/>
      <c r="BE68" s="213"/>
      <c r="BF68" s="213"/>
      <c r="BG68" s="213"/>
      <c r="BH68" s="213"/>
      <c r="BI68" s="213"/>
      <c r="BJ68" s="213"/>
      <c r="BK68" s="213"/>
      <c r="BL68" s="213"/>
      <c r="BM68" s="213"/>
      <c r="BN68" s="213"/>
      <c r="BO68" s="213"/>
      <c r="BP68" s="213"/>
      <c r="BQ68" s="210">
        <v>62</v>
      </c>
      <c r="BR68" s="215"/>
      <c r="BS68" s="965"/>
      <c r="BT68" s="966"/>
      <c r="BU68" s="966"/>
      <c r="BV68" s="966"/>
      <c r="BW68" s="966"/>
      <c r="BX68" s="966"/>
      <c r="BY68" s="966"/>
      <c r="BZ68" s="966"/>
      <c r="CA68" s="966"/>
      <c r="CB68" s="966"/>
      <c r="CC68" s="966"/>
      <c r="CD68" s="966"/>
      <c r="CE68" s="966"/>
      <c r="CF68" s="966"/>
      <c r="CG68" s="967"/>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62"/>
      <c r="DW68" s="963"/>
      <c r="DX68" s="963"/>
      <c r="DY68" s="963"/>
      <c r="DZ68" s="964"/>
      <c r="EA68" s="194"/>
    </row>
    <row r="69" spans="1:131" s="195" customFormat="1" ht="26.25" customHeight="1">
      <c r="A69" s="209">
        <v>2</v>
      </c>
      <c r="B69" s="930" t="s">
        <v>583</v>
      </c>
      <c r="C69" s="931"/>
      <c r="D69" s="931"/>
      <c r="E69" s="931"/>
      <c r="F69" s="931"/>
      <c r="G69" s="931"/>
      <c r="H69" s="931"/>
      <c r="I69" s="931"/>
      <c r="J69" s="931"/>
      <c r="K69" s="931"/>
      <c r="L69" s="931"/>
      <c r="M69" s="931"/>
      <c r="N69" s="931"/>
      <c r="O69" s="931"/>
      <c r="P69" s="932"/>
      <c r="Q69" s="933">
        <v>357200</v>
      </c>
      <c r="R69" s="934"/>
      <c r="S69" s="934"/>
      <c r="T69" s="934"/>
      <c r="U69" s="934"/>
      <c r="V69" s="934">
        <v>353140</v>
      </c>
      <c r="W69" s="934"/>
      <c r="X69" s="934"/>
      <c r="Y69" s="934"/>
      <c r="Z69" s="934"/>
      <c r="AA69" s="934">
        <v>4060</v>
      </c>
      <c r="AB69" s="934"/>
      <c r="AC69" s="934"/>
      <c r="AD69" s="934"/>
      <c r="AE69" s="934"/>
      <c r="AF69" s="934">
        <v>4060</v>
      </c>
      <c r="AG69" s="934"/>
      <c r="AH69" s="934"/>
      <c r="AI69" s="934"/>
      <c r="AJ69" s="934"/>
      <c r="AK69" s="934">
        <v>2515</v>
      </c>
      <c r="AL69" s="934"/>
      <c r="AM69" s="934"/>
      <c r="AN69" s="934"/>
      <c r="AO69" s="934"/>
      <c r="AP69" s="934" t="s">
        <v>459</v>
      </c>
      <c r="AQ69" s="934"/>
      <c r="AR69" s="934"/>
      <c r="AS69" s="934"/>
      <c r="AT69" s="934"/>
      <c r="AU69" s="934" t="s">
        <v>459</v>
      </c>
      <c r="AV69" s="934"/>
      <c r="AW69" s="934"/>
      <c r="AX69" s="934"/>
      <c r="AY69" s="934"/>
      <c r="AZ69" s="952"/>
      <c r="BA69" s="952"/>
      <c r="BB69" s="952"/>
      <c r="BC69" s="952"/>
      <c r="BD69" s="953"/>
      <c r="BE69" s="213"/>
      <c r="BF69" s="213"/>
      <c r="BG69" s="213"/>
      <c r="BH69" s="213"/>
      <c r="BI69" s="213"/>
      <c r="BJ69" s="213"/>
      <c r="BK69" s="213"/>
      <c r="BL69" s="213"/>
      <c r="BM69" s="213"/>
      <c r="BN69" s="213"/>
      <c r="BO69" s="213"/>
      <c r="BP69" s="213"/>
      <c r="BQ69" s="210">
        <v>63</v>
      </c>
      <c r="BR69" s="215"/>
      <c r="BS69" s="965"/>
      <c r="BT69" s="966"/>
      <c r="BU69" s="966"/>
      <c r="BV69" s="966"/>
      <c r="BW69" s="966"/>
      <c r="BX69" s="966"/>
      <c r="BY69" s="966"/>
      <c r="BZ69" s="966"/>
      <c r="CA69" s="966"/>
      <c r="CB69" s="966"/>
      <c r="CC69" s="966"/>
      <c r="CD69" s="966"/>
      <c r="CE69" s="966"/>
      <c r="CF69" s="966"/>
      <c r="CG69" s="967"/>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62"/>
      <c r="DW69" s="963"/>
      <c r="DX69" s="963"/>
      <c r="DY69" s="963"/>
      <c r="DZ69" s="964"/>
      <c r="EA69" s="194"/>
    </row>
    <row r="70" spans="1:131" s="195" customFormat="1" ht="26.25" customHeight="1">
      <c r="A70" s="209">
        <v>3</v>
      </c>
      <c r="B70" s="930" t="s">
        <v>584</v>
      </c>
      <c r="C70" s="931"/>
      <c r="D70" s="931"/>
      <c r="E70" s="931"/>
      <c r="F70" s="931"/>
      <c r="G70" s="931"/>
      <c r="H70" s="931"/>
      <c r="I70" s="931"/>
      <c r="J70" s="931"/>
      <c r="K70" s="931"/>
      <c r="L70" s="931"/>
      <c r="M70" s="931"/>
      <c r="N70" s="931"/>
      <c r="O70" s="931"/>
      <c r="P70" s="932"/>
      <c r="Q70" s="933">
        <v>6442</v>
      </c>
      <c r="R70" s="934"/>
      <c r="S70" s="934"/>
      <c r="T70" s="934"/>
      <c r="U70" s="934"/>
      <c r="V70" s="934">
        <v>6364</v>
      </c>
      <c r="W70" s="934"/>
      <c r="X70" s="934"/>
      <c r="Y70" s="934"/>
      <c r="Z70" s="934"/>
      <c r="AA70" s="934">
        <v>78</v>
      </c>
      <c r="AB70" s="934"/>
      <c r="AC70" s="934"/>
      <c r="AD70" s="934"/>
      <c r="AE70" s="934"/>
      <c r="AF70" s="934">
        <v>78</v>
      </c>
      <c r="AG70" s="934"/>
      <c r="AH70" s="934"/>
      <c r="AI70" s="934"/>
      <c r="AJ70" s="934"/>
      <c r="AK70" s="934" t="s">
        <v>459</v>
      </c>
      <c r="AL70" s="934"/>
      <c r="AM70" s="934"/>
      <c r="AN70" s="934"/>
      <c r="AO70" s="934"/>
      <c r="AP70" s="934">
        <v>2272</v>
      </c>
      <c r="AQ70" s="934"/>
      <c r="AR70" s="934"/>
      <c r="AS70" s="934"/>
      <c r="AT70" s="934"/>
      <c r="AU70" s="934">
        <v>68</v>
      </c>
      <c r="AV70" s="934"/>
      <c r="AW70" s="934"/>
      <c r="AX70" s="934"/>
      <c r="AY70" s="934"/>
      <c r="AZ70" s="952"/>
      <c r="BA70" s="952"/>
      <c r="BB70" s="952"/>
      <c r="BC70" s="952"/>
      <c r="BD70" s="953"/>
      <c r="BE70" s="213"/>
      <c r="BF70" s="213"/>
      <c r="BG70" s="213"/>
      <c r="BH70" s="213"/>
      <c r="BI70" s="213"/>
      <c r="BJ70" s="213"/>
      <c r="BK70" s="213"/>
      <c r="BL70" s="213"/>
      <c r="BM70" s="213"/>
      <c r="BN70" s="213"/>
      <c r="BO70" s="213"/>
      <c r="BP70" s="213"/>
      <c r="BQ70" s="210">
        <v>64</v>
      </c>
      <c r="BR70" s="215"/>
      <c r="BS70" s="965"/>
      <c r="BT70" s="966"/>
      <c r="BU70" s="966"/>
      <c r="BV70" s="966"/>
      <c r="BW70" s="966"/>
      <c r="BX70" s="966"/>
      <c r="BY70" s="966"/>
      <c r="BZ70" s="966"/>
      <c r="CA70" s="966"/>
      <c r="CB70" s="966"/>
      <c r="CC70" s="966"/>
      <c r="CD70" s="966"/>
      <c r="CE70" s="966"/>
      <c r="CF70" s="966"/>
      <c r="CG70" s="967"/>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62"/>
      <c r="DW70" s="963"/>
      <c r="DX70" s="963"/>
      <c r="DY70" s="963"/>
      <c r="DZ70" s="964"/>
      <c r="EA70" s="194"/>
    </row>
    <row r="71" spans="1:131" s="195" customFormat="1" ht="26.25" customHeight="1">
      <c r="A71" s="209">
        <v>4</v>
      </c>
      <c r="B71" s="930"/>
      <c r="C71" s="931"/>
      <c r="D71" s="931"/>
      <c r="E71" s="931"/>
      <c r="F71" s="931"/>
      <c r="G71" s="931"/>
      <c r="H71" s="931"/>
      <c r="I71" s="931"/>
      <c r="J71" s="931"/>
      <c r="K71" s="931"/>
      <c r="L71" s="931"/>
      <c r="M71" s="931"/>
      <c r="N71" s="931"/>
      <c r="O71" s="931"/>
      <c r="P71" s="932"/>
      <c r="Q71" s="933"/>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4"/>
      <c r="AY71" s="934"/>
      <c r="AZ71" s="952"/>
      <c r="BA71" s="952"/>
      <c r="BB71" s="952"/>
      <c r="BC71" s="952"/>
      <c r="BD71" s="953"/>
      <c r="BE71" s="213"/>
      <c r="BF71" s="213"/>
      <c r="BG71" s="213"/>
      <c r="BH71" s="213"/>
      <c r="BI71" s="213"/>
      <c r="BJ71" s="213"/>
      <c r="BK71" s="213"/>
      <c r="BL71" s="213"/>
      <c r="BM71" s="213"/>
      <c r="BN71" s="213"/>
      <c r="BO71" s="213"/>
      <c r="BP71" s="213"/>
      <c r="BQ71" s="210">
        <v>65</v>
      </c>
      <c r="BR71" s="215"/>
      <c r="BS71" s="965"/>
      <c r="BT71" s="966"/>
      <c r="BU71" s="966"/>
      <c r="BV71" s="966"/>
      <c r="BW71" s="966"/>
      <c r="BX71" s="966"/>
      <c r="BY71" s="966"/>
      <c r="BZ71" s="966"/>
      <c r="CA71" s="966"/>
      <c r="CB71" s="966"/>
      <c r="CC71" s="966"/>
      <c r="CD71" s="966"/>
      <c r="CE71" s="966"/>
      <c r="CF71" s="966"/>
      <c r="CG71" s="967"/>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62"/>
      <c r="DW71" s="963"/>
      <c r="DX71" s="963"/>
      <c r="DY71" s="963"/>
      <c r="DZ71" s="964"/>
      <c r="EA71" s="194"/>
    </row>
    <row r="72" spans="1:131" s="195" customFormat="1" ht="26.25" customHeight="1">
      <c r="A72" s="209">
        <v>5</v>
      </c>
      <c r="B72" s="930"/>
      <c r="C72" s="931"/>
      <c r="D72" s="931"/>
      <c r="E72" s="931"/>
      <c r="F72" s="931"/>
      <c r="G72" s="931"/>
      <c r="H72" s="931"/>
      <c r="I72" s="931"/>
      <c r="J72" s="931"/>
      <c r="K72" s="931"/>
      <c r="L72" s="931"/>
      <c r="M72" s="931"/>
      <c r="N72" s="931"/>
      <c r="O72" s="931"/>
      <c r="P72" s="932"/>
      <c r="Q72" s="933"/>
      <c r="R72" s="934"/>
      <c r="S72" s="934"/>
      <c r="T72" s="934"/>
      <c r="U72" s="934"/>
      <c r="V72" s="934"/>
      <c r="W72" s="934"/>
      <c r="X72" s="934"/>
      <c r="Y72" s="934"/>
      <c r="Z72" s="934"/>
      <c r="AA72" s="934"/>
      <c r="AB72" s="934"/>
      <c r="AC72" s="934"/>
      <c r="AD72" s="934"/>
      <c r="AE72" s="934"/>
      <c r="AF72" s="934"/>
      <c r="AG72" s="934"/>
      <c r="AH72" s="934"/>
      <c r="AI72" s="934"/>
      <c r="AJ72" s="934"/>
      <c r="AK72" s="934"/>
      <c r="AL72" s="934"/>
      <c r="AM72" s="934"/>
      <c r="AN72" s="934"/>
      <c r="AO72" s="934"/>
      <c r="AP72" s="934"/>
      <c r="AQ72" s="934"/>
      <c r="AR72" s="934"/>
      <c r="AS72" s="934"/>
      <c r="AT72" s="934"/>
      <c r="AU72" s="934"/>
      <c r="AV72" s="934"/>
      <c r="AW72" s="934"/>
      <c r="AX72" s="934"/>
      <c r="AY72" s="934"/>
      <c r="AZ72" s="952"/>
      <c r="BA72" s="952"/>
      <c r="BB72" s="952"/>
      <c r="BC72" s="952"/>
      <c r="BD72" s="953"/>
      <c r="BE72" s="213"/>
      <c r="BF72" s="213"/>
      <c r="BG72" s="213"/>
      <c r="BH72" s="213"/>
      <c r="BI72" s="213"/>
      <c r="BJ72" s="213"/>
      <c r="BK72" s="213"/>
      <c r="BL72" s="213"/>
      <c r="BM72" s="213"/>
      <c r="BN72" s="213"/>
      <c r="BO72" s="213"/>
      <c r="BP72" s="213"/>
      <c r="BQ72" s="210">
        <v>66</v>
      </c>
      <c r="BR72" s="215"/>
      <c r="BS72" s="965"/>
      <c r="BT72" s="966"/>
      <c r="BU72" s="966"/>
      <c r="BV72" s="966"/>
      <c r="BW72" s="966"/>
      <c r="BX72" s="966"/>
      <c r="BY72" s="966"/>
      <c r="BZ72" s="966"/>
      <c r="CA72" s="966"/>
      <c r="CB72" s="966"/>
      <c r="CC72" s="966"/>
      <c r="CD72" s="966"/>
      <c r="CE72" s="966"/>
      <c r="CF72" s="966"/>
      <c r="CG72" s="967"/>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62"/>
      <c r="DW72" s="963"/>
      <c r="DX72" s="963"/>
      <c r="DY72" s="963"/>
      <c r="DZ72" s="964"/>
      <c r="EA72" s="194"/>
    </row>
    <row r="73" spans="1:131" s="195" customFormat="1" ht="26.25" customHeight="1">
      <c r="A73" s="209">
        <v>6</v>
      </c>
      <c r="B73" s="930"/>
      <c r="C73" s="931"/>
      <c r="D73" s="931"/>
      <c r="E73" s="931"/>
      <c r="F73" s="931"/>
      <c r="G73" s="931"/>
      <c r="H73" s="931"/>
      <c r="I73" s="931"/>
      <c r="J73" s="931"/>
      <c r="K73" s="931"/>
      <c r="L73" s="931"/>
      <c r="M73" s="931"/>
      <c r="N73" s="931"/>
      <c r="O73" s="931"/>
      <c r="P73" s="932"/>
      <c r="Q73" s="933"/>
      <c r="R73" s="934"/>
      <c r="S73" s="934"/>
      <c r="T73" s="934"/>
      <c r="U73" s="934"/>
      <c r="V73" s="934"/>
      <c r="W73" s="934"/>
      <c r="X73" s="934"/>
      <c r="Y73" s="934"/>
      <c r="Z73" s="934"/>
      <c r="AA73" s="934"/>
      <c r="AB73" s="934"/>
      <c r="AC73" s="934"/>
      <c r="AD73" s="934"/>
      <c r="AE73" s="934"/>
      <c r="AF73" s="934"/>
      <c r="AG73" s="934"/>
      <c r="AH73" s="934"/>
      <c r="AI73" s="934"/>
      <c r="AJ73" s="934"/>
      <c r="AK73" s="934"/>
      <c r="AL73" s="934"/>
      <c r="AM73" s="934"/>
      <c r="AN73" s="934"/>
      <c r="AO73" s="934"/>
      <c r="AP73" s="934"/>
      <c r="AQ73" s="934"/>
      <c r="AR73" s="934"/>
      <c r="AS73" s="934"/>
      <c r="AT73" s="934"/>
      <c r="AU73" s="934"/>
      <c r="AV73" s="934"/>
      <c r="AW73" s="934"/>
      <c r="AX73" s="934"/>
      <c r="AY73" s="934"/>
      <c r="AZ73" s="952"/>
      <c r="BA73" s="952"/>
      <c r="BB73" s="952"/>
      <c r="BC73" s="952"/>
      <c r="BD73" s="953"/>
      <c r="BE73" s="213"/>
      <c r="BF73" s="213"/>
      <c r="BG73" s="213"/>
      <c r="BH73" s="213"/>
      <c r="BI73" s="213"/>
      <c r="BJ73" s="213"/>
      <c r="BK73" s="213"/>
      <c r="BL73" s="213"/>
      <c r="BM73" s="213"/>
      <c r="BN73" s="213"/>
      <c r="BO73" s="213"/>
      <c r="BP73" s="213"/>
      <c r="BQ73" s="210">
        <v>67</v>
      </c>
      <c r="BR73" s="215"/>
      <c r="BS73" s="965"/>
      <c r="BT73" s="966"/>
      <c r="BU73" s="966"/>
      <c r="BV73" s="966"/>
      <c r="BW73" s="966"/>
      <c r="BX73" s="966"/>
      <c r="BY73" s="966"/>
      <c r="BZ73" s="966"/>
      <c r="CA73" s="966"/>
      <c r="CB73" s="966"/>
      <c r="CC73" s="966"/>
      <c r="CD73" s="966"/>
      <c r="CE73" s="966"/>
      <c r="CF73" s="966"/>
      <c r="CG73" s="967"/>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62"/>
      <c r="DW73" s="963"/>
      <c r="DX73" s="963"/>
      <c r="DY73" s="963"/>
      <c r="DZ73" s="964"/>
      <c r="EA73" s="194"/>
    </row>
    <row r="74" spans="1:131" s="195" customFormat="1" ht="26.25" customHeight="1">
      <c r="A74" s="209">
        <v>7</v>
      </c>
      <c r="B74" s="930"/>
      <c r="C74" s="931"/>
      <c r="D74" s="931"/>
      <c r="E74" s="931"/>
      <c r="F74" s="931"/>
      <c r="G74" s="931"/>
      <c r="H74" s="931"/>
      <c r="I74" s="931"/>
      <c r="J74" s="931"/>
      <c r="K74" s="931"/>
      <c r="L74" s="931"/>
      <c r="M74" s="931"/>
      <c r="N74" s="931"/>
      <c r="O74" s="931"/>
      <c r="P74" s="932"/>
      <c r="Q74" s="933"/>
      <c r="R74" s="934"/>
      <c r="S74" s="934"/>
      <c r="T74" s="934"/>
      <c r="U74" s="934"/>
      <c r="V74" s="934"/>
      <c r="W74" s="934"/>
      <c r="X74" s="934"/>
      <c r="Y74" s="934"/>
      <c r="Z74" s="934"/>
      <c r="AA74" s="934"/>
      <c r="AB74" s="934"/>
      <c r="AC74" s="934"/>
      <c r="AD74" s="934"/>
      <c r="AE74" s="934"/>
      <c r="AF74" s="934"/>
      <c r="AG74" s="934"/>
      <c r="AH74" s="934"/>
      <c r="AI74" s="934"/>
      <c r="AJ74" s="934"/>
      <c r="AK74" s="934"/>
      <c r="AL74" s="934"/>
      <c r="AM74" s="934"/>
      <c r="AN74" s="934"/>
      <c r="AO74" s="934"/>
      <c r="AP74" s="934"/>
      <c r="AQ74" s="934"/>
      <c r="AR74" s="934"/>
      <c r="AS74" s="934"/>
      <c r="AT74" s="934"/>
      <c r="AU74" s="934"/>
      <c r="AV74" s="934"/>
      <c r="AW74" s="934"/>
      <c r="AX74" s="934"/>
      <c r="AY74" s="934"/>
      <c r="AZ74" s="952"/>
      <c r="BA74" s="952"/>
      <c r="BB74" s="952"/>
      <c r="BC74" s="952"/>
      <c r="BD74" s="953"/>
      <c r="BE74" s="213"/>
      <c r="BF74" s="213"/>
      <c r="BG74" s="213"/>
      <c r="BH74" s="213"/>
      <c r="BI74" s="213"/>
      <c r="BJ74" s="213"/>
      <c r="BK74" s="213"/>
      <c r="BL74" s="213"/>
      <c r="BM74" s="213"/>
      <c r="BN74" s="213"/>
      <c r="BO74" s="213"/>
      <c r="BP74" s="213"/>
      <c r="BQ74" s="210">
        <v>68</v>
      </c>
      <c r="BR74" s="215"/>
      <c r="BS74" s="965"/>
      <c r="BT74" s="966"/>
      <c r="BU74" s="966"/>
      <c r="BV74" s="966"/>
      <c r="BW74" s="966"/>
      <c r="BX74" s="966"/>
      <c r="BY74" s="966"/>
      <c r="BZ74" s="966"/>
      <c r="CA74" s="966"/>
      <c r="CB74" s="966"/>
      <c r="CC74" s="966"/>
      <c r="CD74" s="966"/>
      <c r="CE74" s="966"/>
      <c r="CF74" s="966"/>
      <c r="CG74" s="967"/>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62"/>
      <c r="DW74" s="963"/>
      <c r="DX74" s="963"/>
      <c r="DY74" s="963"/>
      <c r="DZ74" s="964"/>
      <c r="EA74" s="194"/>
    </row>
    <row r="75" spans="1:131" s="195" customFormat="1" ht="26.25" customHeight="1">
      <c r="A75" s="209">
        <v>8</v>
      </c>
      <c r="B75" s="930"/>
      <c r="C75" s="931"/>
      <c r="D75" s="931"/>
      <c r="E75" s="931"/>
      <c r="F75" s="931"/>
      <c r="G75" s="931"/>
      <c r="H75" s="931"/>
      <c r="I75" s="931"/>
      <c r="J75" s="931"/>
      <c r="K75" s="931"/>
      <c r="L75" s="931"/>
      <c r="M75" s="931"/>
      <c r="N75" s="931"/>
      <c r="O75" s="931"/>
      <c r="P75" s="932"/>
      <c r="Q75" s="977"/>
      <c r="R75" s="975"/>
      <c r="S75" s="975"/>
      <c r="T75" s="975"/>
      <c r="U75" s="976"/>
      <c r="V75" s="974"/>
      <c r="W75" s="975"/>
      <c r="X75" s="975"/>
      <c r="Y75" s="975"/>
      <c r="Z75" s="976"/>
      <c r="AA75" s="974"/>
      <c r="AB75" s="975"/>
      <c r="AC75" s="975"/>
      <c r="AD75" s="975"/>
      <c r="AE75" s="976"/>
      <c r="AF75" s="974"/>
      <c r="AG75" s="975"/>
      <c r="AH75" s="975"/>
      <c r="AI75" s="975"/>
      <c r="AJ75" s="976"/>
      <c r="AK75" s="974"/>
      <c r="AL75" s="975"/>
      <c r="AM75" s="975"/>
      <c r="AN75" s="975"/>
      <c r="AO75" s="976"/>
      <c r="AP75" s="974"/>
      <c r="AQ75" s="975"/>
      <c r="AR75" s="975"/>
      <c r="AS75" s="975"/>
      <c r="AT75" s="976"/>
      <c r="AU75" s="974"/>
      <c r="AV75" s="975"/>
      <c r="AW75" s="975"/>
      <c r="AX75" s="975"/>
      <c r="AY75" s="976"/>
      <c r="AZ75" s="952"/>
      <c r="BA75" s="952"/>
      <c r="BB75" s="952"/>
      <c r="BC75" s="952"/>
      <c r="BD75" s="953"/>
      <c r="BE75" s="213"/>
      <c r="BF75" s="213"/>
      <c r="BG75" s="213"/>
      <c r="BH75" s="213"/>
      <c r="BI75" s="213"/>
      <c r="BJ75" s="213"/>
      <c r="BK75" s="213"/>
      <c r="BL75" s="213"/>
      <c r="BM75" s="213"/>
      <c r="BN75" s="213"/>
      <c r="BO75" s="213"/>
      <c r="BP75" s="213"/>
      <c r="BQ75" s="210">
        <v>69</v>
      </c>
      <c r="BR75" s="215"/>
      <c r="BS75" s="965"/>
      <c r="BT75" s="966"/>
      <c r="BU75" s="966"/>
      <c r="BV75" s="966"/>
      <c r="BW75" s="966"/>
      <c r="BX75" s="966"/>
      <c r="BY75" s="966"/>
      <c r="BZ75" s="966"/>
      <c r="CA75" s="966"/>
      <c r="CB75" s="966"/>
      <c r="CC75" s="966"/>
      <c r="CD75" s="966"/>
      <c r="CE75" s="966"/>
      <c r="CF75" s="966"/>
      <c r="CG75" s="967"/>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62"/>
      <c r="DW75" s="963"/>
      <c r="DX75" s="963"/>
      <c r="DY75" s="963"/>
      <c r="DZ75" s="964"/>
      <c r="EA75" s="194"/>
    </row>
    <row r="76" spans="1:131" s="195" customFormat="1" ht="26.25" customHeight="1">
      <c r="A76" s="209">
        <v>9</v>
      </c>
      <c r="B76" s="930"/>
      <c r="C76" s="931"/>
      <c r="D76" s="931"/>
      <c r="E76" s="931"/>
      <c r="F76" s="931"/>
      <c r="G76" s="931"/>
      <c r="H76" s="931"/>
      <c r="I76" s="931"/>
      <c r="J76" s="931"/>
      <c r="K76" s="931"/>
      <c r="L76" s="931"/>
      <c r="M76" s="931"/>
      <c r="N76" s="931"/>
      <c r="O76" s="931"/>
      <c r="P76" s="932"/>
      <c r="Q76" s="977"/>
      <c r="R76" s="975"/>
      <c r="S76" s="975"/>
      <c r="T76" s="975"/>
      <c r="U76" s="976"/>
      <c r="V76" s="974"/>
      <c r="W76" s="975"/>
      <c r="X76" s="975"/>
      <c r="Y76" s="975"/>
      <c r="Z76" s="976"/>
      <c r="AA76" s="974"/>
      <c r="AB76" s="975"/>
      <c r="AC76" s="975"/>
      <c r="AD76" s="975"/>
      <c r="AE76" s="976"/>
      <c r="AF76" s="974"/>
      <c r="AG76" s="975"/>
      <c r="AH76" s="975"/>
      <c r="AI76" s="975"/>
      <c r="AJ76" s="976"/>
      <c r="AK76" s="974"/>
      <c r="AL76" s="975"/>
      <c r="AM76" s="975"/>
      <c r="AN76" s="975"/>
      <c r="AO76" s="976"/>
      <c r="AP76" s="974"/>
      <c r="AQ76" s="975"/>
      <c r="AR76" s="975"/>
      <c r="AS76" s="975"/>
      <c r="AT76" s="976"/>
      <c r="AU76" s="974"/>
      <c r="AV76" s="975"/>
      <c r="AW76" s="975"/>
      <c r="AX76" s="975"/>
      <c r="AY76" s="976"/>
      <c r="AZ76" s="952"/>
      <c r="BA76" s="952"/>
      <c r="BB76" s="952"/>
      <c r="BC76" s="952"/>
      <c r="BD76" s="953"/>
      <c r="BE76" s="213"/>
      <c r="BF76" s="213"/>
      <c r="BG76" s="213"/>
      <c r="BH76" s="213"/>
      <c r="BI76" s="213"/>
      <c r="BJ76" s="213"/>
      <c r="BK76" s="213"/>
      <c r="BL76" s="213"/>
      <c r="BM76" s="213"/>
      <c r="BN76" s="213"/>
      <c r="BO76" s="213"/>
      <c r="BP76" s="213"/>
      <c r="BQ76" s="210">
        <v>70</v>
      </c>
      <c r="BR76" s="215"/>
      <c r="BS76" s="965"/>
      <c r="BT76" s="966"/>
      <c r="BU76" s="966"/>
      <c r="BV76" s="966"/>
      <c r="BW76" s="966"/>
      <c r="BX76" s="966"/>
      <c r="BY76" s="966"/>
      <c r="BZ76" s="966"/>
      <c r="CA76" s="966"/>
      <c r="CB76" s="966"/>
      <c r="CC76" s="966"/>
      <c r="CD76" s="966"/>
      <c r="CE76" s="966"/>
      <c r="CF76" s="966"/>
      <c r="CG76" s="967"/>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62"/>
      <c r="DW76" s="963"/>
      <c r="DX76" s="963"/>
      <c r="DY76" s="963"/>
      <c r="DZ76" s="964"/>
      <c r="EA76" s="194"/>
    </row>
    <row r="77" spans="1:131" s="195" customFormat="1" ht="26.25" customHeight="1">
      <c r="A77" s="209">
        <v>10</v>
      </c>
      <c r="B77" s="930"/>
      <c r="C77" s="931"/>
      <c r="D77" s="931"/>
      <c r="E77" s="931"/>
      <c r="F77" s="931"/>
      <c r="G77" s="931"/>
      <c r="H77" s="931"/>
      <c r="I77" s="931"/>
      <c r="J77" s="931"/>
      <c r="K77" s="931"/>
      <c r="L77" s="931"/>
      <c r="M77" s="931"/>
      <c r="N77" s="931"/>
      <c r="O77" s="931"/>
      <c r="P77" s="932"/>
      <c r="Q77" s="977"/>
      <c r="R77" s="975"/>
      <c r="S77" s="975"/>
      <c r="T77" s="975"/>
      <c r="U77" s="976"/>
      <c r="V77" s="974"/>
      <c r="W77" s="975"/>
      <c r="X77" s="975"/>
      <c r="Y77" s="975"/>
      <c r="Z77" s="976"/>
      <c r="AA77" s="974"/>
      <c r="AB77" s="975"/>
      <c r="AC77" s="975"/>
      <c r="AD77" s="975"/>
      <c r="AE77" s="976"/>
      <c r="AF77" s="974"/>
      <c r="AG77" s="975"/>
      <c r="AH77" s="975"/>
      <c r="AI77" s="975"/>
      <c r="AJ77" s="976"/>
      <c r="AK77" s="974"/>
      <c r="AL77" s="975"/>
      <c r="AM77" s="975"/>
      <c r="AN77" s="975"/>
      <c r="AO77" s="976"/>
      <c r="AP77" s="974"/>
      <c r="AQ77" s="975"/>
      <c r="AR77" s="975"/>
      <c r="AS77" s="975"/>
      <c r="AT77" s="976"/>
      <c r="AU77" s="974"/>
      <c r="AV77" s="975"/>
      <c r="AW77" s="975"/>
      <c r="AX77" s="975"/>
      <c r="AY77" s="976"/>
      <c r="AZ77" s="952"/>
      <c r="BA77" s="952"/>
      <c r="BB77" s="952"/>
      <c r="BC77" s="952"/>
      <c r="BD77" s="953"/>
      <c r="BE77" s="213"/>
      <c r="BF77" s="213"/>
      <c r="BG77" s="213"/>
      <c r="BH77" s="213"/>
      <c r="BI77" s="213"/>
      <c r="BJ77" s="213"/>
      <c r="BK77" s="213"/>
      <c r="BL77" s="213"/>
      <c r="BM77" s="213"/>
      <c r="BN77" s="213"/>
      <c r="BO77" s="213"/>
      <c r="BP77" s="213"/>
      <c r="BQ77" s="210">
        <v>71</v>
      </c>
      <c r="BR77" s="215"/>
      <c r="BS77" s="965"/>
      <c r="BT77" s="966"/>
      <c r="BU77" s="966"/>
      <c r="BV77" s="966"/>
      <c r="BW77" s="966"/>
      <c r="BX77" s="966"/>
      <c r="BY77" s="966"/>
      <c r="BZ77" s="966"/>
      <c r="CA77" s="966"/>
      <c r="CB77" s="966"/>
      <c r="CC77" s="966"/>
      <c r="CD77" s="966"/>
      <c r="CE77" s="966"/>
      <c r="CF77" s="966"/>
      <c r="CG77" s="967"/>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62"/>
      <c r="DW77" s="963"/>
      <c r="DX77" s="963"/>
      <c r="DY77" s="963"/>
      <c r="DZ77" s="964"/>
      <c r="EA77" s="194"/>
    </row>
    <row r="78" spans="1:131" s="195" customFormat="1" ht="26.25" customHeight="1">
      <c r="A78" s="209">
        <v>11</v>
      </c>
      <c r="B78" s="930"/>
      <c r="C78" s="931"/>
      <c r="D78" s="931"/>
      <c r="E78" s="931"/>
      <c r="F78" s="931"/>
      <c r="G78" s="931"/>
      <c r="H78" s="931"/>
      <c r="I78" s="931"/>
      <c r="J78" s="931"/>
      <c r="K78" s="931"/>
      <c r="L78" s="931"/>
      <c r="M78" s="931"/>
      <c r="N78" s="931"/>
      <c r="O78" s="931"/>
      <c r="P78" s="932"/>
      <c r="Q78" s="933"/>
      <c r="R78" s="934"/>
      <c r="S78" s="934"/>
      <c r="T78" s="934"/>
      <c r="U78" s="934"/>
      <c r="V78" s="934"/>
      <c r="W78" s="934"/>
      <c r="X78" s="934"/>
      <c r="Y78" s="934"/>
      <c r="Z78" s="934"/>
      <c r="AA78" s="934"/>
      <c r="AB78" s="934"/>
      <c r="AC78" s="934"/>
      <c r="AD78" s="934"/>
      <c r="AE78" s="934"/>
      <c r="AF78" s="934"/>
      <c r="AG78" s="934"/>
      <c r="AH78" s="934"/>
      <c r="AI78" s="934"/>
      <c r="AJ78" s="934"/>
      <c r="AK78" s="934"/>
      <c r="AL78" s="934"/>
      <c r="AM78" s="934"/>
      <c r="AN78" s="934"/>
      <c r="AO78" s="934"/>
      <c r="AP78" s="934"/>
      <c r="AQ78" s="934"/>
      <c r="AR78" s="934"/>
      <c r="AS78" s="934"/>
      <c r="AT78" s="934"/>
      <c r="AU78" s="934"/>
      <c r="AV78" s="934"/>
      <c r="AW78" s="934"/>
      <c r="AX78" s="934"/>
      <c r="AY78" s="934"/>
      <c r="AZ78" s="952"/>
      <c r="BA78" s="952"/>
      <c r="BB78" s="952"/>
      <c r="BC78" s="952"/>
      <c r="BD78" s="953"/>
      <c r="BE78" s="213"/>
      <c r="BF78" s="213"/>
      <c r="BG78" s="213"/>
      <c r="BH78" s="213"/>
      <c r="BI78" s="213"/>
      <c r="BJ78" s="216"/>
      <c r="BK78" s="216"/>
      <c r="BL78" s="216"/>
      <c r="BM78" s="216"/>
      <c r="BN78" s="216"/>
      <c r="BO78" s="213"/>
      <c r="BP78" s="213"/>
      <c r="BQ78" s="210">
        <v>72</v>
      </c>
      <c r="BR78" s="215"/>
      <c r="BS78" s="965"/>
      <c r="BT78" s="966"/>
      <c r="BU78" s="966"/>
      <c r="BV78" s="966"/>
      <c r="BW78" s="966"/>
      <c r="BX78" s="966"/>
      <c r="BY78" s="966"/>
      <c r="BZ78" s="966"/>
      <c r="CA78" s="966"/>
      <c r="CB78" s="966"/>
      <c r="CC78" s="966"/>
      <c r="CD78" s="966"/>
      <c r="CE78" s="966"/>
      <c r="CF78" s="966"/>
      <c r="CG78" s="967"/>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62"/>
      <c r="DW78" s="963"/>
      <c r="DX78" s="963"/>
      <c r="DY78" s="963"/>
      <c r="DZ78" s="964"/>
      <c r="EA78" s="194"/>
    </row>
    <row r="79" spans="1:131" s="195" customFormat="1" ht="26.25" customHeight="1">
      <c r="A79" s="209">
        <v>12</v>
      </c>
      <c r="B79" s="930"/>
      <c r="C79" s="931"/>
      <c r="D79" s="931"/>
      <c r="E79" s="931"/>
      <c r="F79" s="931"/>
      <c r="G79" s="931"/>
      <c r="H79" s="931"/>
      <c r="I79" s="931"/>
      <c r="J79" s="931"/>
      <c r="K79" s="931"/>
      <c r="L79" s="931"/>
      <c r="M79" s="931"/>
      <c r="N79" s="931"/>
      <c r="O79" s="931"/>
      <c r="P79" s="932"/>
      <c r="Q79" s="933"/>
      <c r="R79" s="934"/>
      <c r="S79" s="934"/>
      <c r="T79" s="934"/>
      <c r="U79" s="934"/>
      <c r="V79" s="934"/>
      <c r="W79" s="934"/>
      <c r="X79" s="934"/>
      <c r="Y79" s="934"/>
      <c r="Z79" s="934"/>
      <c r="AA79" s="934"/>
      <c r="AB79" s="934"/>
      <c r="AC79" s="934"/>
      <c r="AD79" s="934"/>
      <c r="AE79" s="934"/>
      <c r="AF79" s="934"/>
      <c r="AG79" s="934"/>
      <c r="AH79" s="934"/>
      <c r="AI79" s="934"/>
      <c r="AJ79" s="934"/>
      <c r="AK79" s="934"/>
      <c r="AL79" s="934"/>
      <c r="AM79" s="934"/>
      <c r="AN79" s="934"/>
      <c r="AO79" s="934"/>
      <c r="AP79" s="934"/>
      <c r="AQ79" s="934"/>
      <c r="AR79" s="934"/>
      <c r="AS79" s="934"/>
      <c r="AT79" s="934"/>
      <c r="AU79" s="934"/>
      <c r="AV79" s="934"/>
      <c r="AW79" s="934"/>
      <c r="AX79" s="934"/>
      <c r="AY79" s="934"/>
      <c r="AZ79" s="952"/>
      <c r="BA79" s="952"/>
      <c r="BB79" s="952"/>
      <c r="BC79" s="952"/>
      <c r="BD79" s="953"/>
      <c r="BE79" s="213"/>
      <c r="BF79" s="213"/>
      <c r="BG79" s="213"/>
      <c r="BH79" s="213"/>
      <c r="BI79" s="213"/>
      <c r="BJ79" s="216"/>
      <c r="BK79" s="216"/>
      <c r="BL79" s="216"/>
      <c r="BM79" s="216"/>
      <c r="BN79" s="216"/>
      <c r="BO79" s="213"/>
      <c r="BP79" s="213"/>
      <c r="BQ79" s="210">
        <v>73</v>
      </c>
      <c r="BR79" s="215"/>
      <c r="BS79" s="965"/>
      <c r="BT79" s="966"/>
      <c r="BU79" s="966"/>
      <c r="BV79" s="966"/>
      <c r="BW79" s="966"/>
      <c r="BX79" s="966"/>
      <c r="BY79" s="966"/>
      <c r="BZ79" s="966"/>
      <c r="CA79" s="966"/>
      <c r="CB79" s="966"/>
      <c r="CC79" s="966"/>
      <c r="CD79" s="966"/>
      <c r="CE79" s="966"/>
      <c r="CF79" s="966"/>
      <c r="CG79" s="967"/>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62"/>
      <c r="DW79" s="963"/>
      <c r="DX79" s="963"/>
      <c r="DY79" s="963"/>
      <c r="DZ79" s="964"/>
      <c r="EA79" s="194"/>
    </row>
    <row r="80" spans="1:131" s="195" customFormat="1" ht="26.25" customHeight="1">
      <c r="A80" s="209">
        <v>13</v>
      </c>
      <c r="B80" s="930"/>
      <c r="C80" s="931"/>
      <c r="D80" s="931"/>
      <c r="E80" s="931"/>
      <c r="F80" s="931"/>
      <c r="G80" s="931"/>
      <c r="H80" s="931"/>
      <c r="I80" s="931"/>
      <c r="J80" s="931"/>
      <c r="K80" s="931"/>
      <c r="L80" s="931"/>
      <c r="M80" s="931"/>
      <c r="N80" s="931"/>
      <c r="O80" s="931"/>
      <c r="P80" s="932"/>
      <c r="Q80" s="933"/>
      <c r="R80" s="934"/>
      <c r="S80" s="934"/>
      <c r="T80" s="934"/>
      <c r="U80" s="934"/>
      <c r="V80" s="934"/>
      <c r="W80" s="934"/>
      <c r="X80" s="934"/>
      <c r="Y80" s="934"/>
      <c r="Z80" s="934"/>
      <c r="AA80" s="934"/>
      <c r="AB80" s="934"/>
      <c r="AC80" s="934"/>
      <c r="AD80" s="934"/>
      <c r="AE80" s="934"/>
      <c r="AF80" s="934"/>
      <c r="AG80" s="934"/>
      <c r="AH80" s="934"/>
      <c r="AI80" s="934"/>
      <c r="AJ80" s="934"/>
      <c r="AK80" s="934"/>
      <c r="AL80" s="934"/>
      <c r="AM80" s="934"/>
      <c r="AN80" s="934"/>
      <c r="AO80" s="934"/>
      <c r="AP80" s="934"/>
      <c r="AQ80" s="934"/>
      <c r="AR80" s="934"/>
      <c r="AS80" s="934"/>
      <c r="AT80" s="934"/>
      <c r="AU80" s="934"/>
      <c r="AV80" s="934"/>
      <c r="AW80" s="934"/>
      <c r="AX80" s="934"/>
      <c r="AY80" s="934"/>
      <c r="AZ80" s="952"/>
      <c r="BA80" s="952"/>
      <c r="BB80" s="952"/>
      <c r="BC80" s="952"/>
      <c r="BD80" s="953"/>
      <c r="BE80" s="213"/>
      <c r="BF80" s="213"/>
      <c r="BG80" s="213"/>
      <c r="BH80" s="213"/>
      <c r="BI80" s="213"/>
      <c r="BJ80" s="213"/>
      <c r="BK80" s="213"/>
      <c r="BL80" s="213"/>
      <c r="BM80" s="213"/>
      <c r="BN80" s="213"/>
      <c r="BO80" s="213"/>
      <c r="BP80" s="213"/>
      <c r="BQ80" s="210">
        <v>74</v>
      </c>
      <c r="BR80" s="215"/>
      <c r="BS80" s="965"/>
      <c r="BT80" s="966"/>
      <c r="BU80" s="966"/>
      <c r="BV80" s="966"/>
      <c r="BW80" s="966"/>
      <c r="BX80" s="966"/>
      <c r="BY80" s="966"/>
      <c r="BZ80" s="966"/>
      <c r="CA80" s="966"/>
      <c r="CB80" s="966"/>
      <c r="CC80" s="966"/>
      <c r="CD80" s="966"/>
      <c r="CE80" s="966"/>
      <c r="CF80" s="966"/>
      <c r="CG80" s="967"/>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62"/>
      <c r="DW80" s="963"/>
      <c r="DX80" s="963"/>
      <c r="DY80" s="963"/>
      <c r="DZ80" s="964"/>
      <c r="EA80" s="194"/>
    </row>
    <row r="81" spans="1:131" s="195" customFormat="1" ht="26.25" customHeight="1">
      <c r="A81" s="209">
        <v>14</v>
      </c>
      <c r="B81" s="930"/>
      <c r="C81" s="931"/>
      <c r="D81" s="931"/>
      <c r="E81" s="931"/>
      <c r="F81" s="931"/>
      <c r="G81" s="931"/>
      <c r="H81" s="931"/>
      <c r="I81" s="931"/>
      <c r="J81" s="931"/>
      <c r="K81" s="931"/>
      <c r="L81" s="931"/>
      <c r="M81" s="931"/>
      <c r="N81" s="931"/>
      <c r="O81" s="931"/>
      <c r="P81" s="932"/>
      <c r="Q81" s="933"/>
      <c r="R81" s="934"/>
      <c r="S81" s="934"/>
      <c r="T81" s="934"/>
      <c r="U81" s="934"/>
      <c r="V81" s="934"/>
      <c r="W81" s="934"/>
      <c r="X81" s="934"/>
      <c r="Y81" s="934"/>
      <c r="Z81" s="934"/>
      <c r="AA81" s="934"/>
      <c r="AB81" s="934"/>
      <c r="AC81" s="934"/>
      <c r="AD81" s="934"/>
      <c r="AE81" s="934"/>
      <c r="AF81" s="934"/>
      <c r="AG81" s="934"/>
      <c r="AH81" s="934"/>
      <c r="AI81" s="934"/>
      <c r="AJ81" s="934"/>
      <c r="AK81" s="934"/>
      <c r="AL81" s="934"/>
      <c r="AM81" s="934"/>
      <c r="AN81" s="934"/>
      <c r="AO81" s="934"/>
      <c r="AP81" s="934"/>
      <c r="AQ81" s="934"/>
      <c r="AR81" s="934"/>
      <c r="AS81" s="934"/>
      <c r="AT81" s="934"/>
      <c r="AU81" s="934"/>
      <c r="AV81" s="934"/>
      <c r="AW81" s="934"/>
      <c r="AX81" s="934"/>
      <c r="AY81" s="934"/>
      <c r="AZ81" s="952"/>
      <c r="BA81" s="952"/>
      <c r="BB81" s="952"/>
      <c r="BC81" s="952"/>
      <c r="BD81" s="953"/>
      <c r="BE81" s="213"/>
      <c r="BF81" s="213"/>
      <c r="BG81" s="213"/>
      <c r="BH81" s="213"/>
      <c r="BI81" s="213"/>
      <c r="BJ81" s="213"/>
      <c r="BK81" s="213"/>
      <c r="BL81" s="213"/>
      <c r="BM81" s="213"/>
      <c r="BN81" s="213"/>
      <c r="BO81" s="213"/>
      <c r="BP81" s="213"/>
      <c r="BQ81" s="210">
        <v>75</v>
      </c>
      <c r="BR81" s="215"/>
      <c r="BS81" s="965"/>
      <c r="BT81" s="966"/>
      <c r="BU81" s="966"/>
      <c r="BV81" s="966"/>
      <c r="BW81" s="966"/>
      <c r="BX81" s="966"/>
      <c r="BY81" s="966"/>
      <c r="BZ81" s="966"/>
      <c r="CA81" s="966"/>
      <c r="CB81" s="966"/>
      <c r="CC81" s="966"/>
      <c r="CD81" s="966"/>
      <c r="CE81" s="966"/>
      <c r="CF81" s="966"/>
      <c r="CG81" s="967"/>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62"/>
      <c r="DW81" s="963"/>
      <c r="DX81" s="963"/>
      <c r="DY81" s="963"/>
      <c r="DZ81" s="964"/>
      <c r="EA81" s="194"/>
    </row>
    <row r="82" spans="1:131" s="195" customFormat="1" ht="26.25" customHeight="1">
      <c r="A82" s="209">
        <v>15</v>
      </c>
      <c r="B82" s="930"/>
      <c r="C82" s="931"/>
      <c r="D82" s="931"/>
      <c r="E82" s="931"/>
      <c r="F82" s="931"/>
      <c r="G82" s="931"/>
      <c r="H82" s="931"/>
      <c r="I82" s="931"/>
      <c r="J82" s="931"/>
      <c r="K82" s="931"/>
      <c r="L82" s="931"/>
      <c r="M82" s="931"/>
      <c r="N82" s="931"/>
      <c r="O82" s="931"/>
      <c r="P82" s="932"/>
      <c r="Q82" s="933"/>
      <c r="R82" s="934"/>
      <c r="S82" s="934"/>
      <c r="T82" s="934"/>
      <c r="U82" s="934"/>
      <c r="V82" s="934"/>
      <c r="W82" s="934"/>
      <c r="X82" s="934"/>
      <c r="Y82" s="934"/>
      <c r="Z82" s="934"/>
      <c r="AA82" s="934"/>
      <c r="AB82" s="934"/>
      <c r="AC82" s="934"/>
      <c r="AD82" s="934"/>
      <c r="AE82" s="934"/>
      <c r="AF82" s="934"/>
      <c r="AG82" s="934"/>
      <c r="AH82" s="934"/>
      <c r="AI82" s="934"/>
      <c r="AJ82" s="934"/>
      <c r="AK82" s="934"/>
      <c r="AL82" s="934"/>
      <c r="AM82" s="934"/>
      <c r="AN82" s="934"/>
      <c r="AO82" s="934"/>
      <c r="AP82" s="934"/>
      <c r="AQ82" s="934"/>
      <c r="AR82" s="934"/>
      <c r="AS82" s="934"/>
      <c r="AT82" s="934"/>
      <c r="AU82" s="934"/>
      <c r="AV82" s="934"/>
      <c r="AW82" s="934"/>
      <c r="AX82" s="934"/>
      <c r="AY82" s="934"/>
      <c r="AZ82" s="952"/>
      <c r="BA82" s="952"/>
      <c r="BB82" s="952"/>
      <c r="BC82" s="952"/>
      <c r="BD82" s="953"/>
      <c r="BE82" s="213"/>
      <c r="BF82" s="213"/>
      <c r="BG82" s="213"/>
      <c r="BH82" s="213"/>
      <c r="BI82" s="213"/>
      <c r="BJ82" s="213"/>
      <c r="BK82" s="213"/>
      <c r="BL82" s="213"/>
      <c r="BM82" s="213"/>
      <c r="BN82" s="213"/>
      <c r="BO82" s="213"/>
      <c r="BP82" s="213"/>
      <c r="BQ82" s="210">
        <v>76</v>
      </c>
      <c r="BR82" s="215"/>
      <c r="BS82" s="965"/>
      <c r="BT82" s="966"/>
      <c r="BU82" s="966"/>
      <c r="BV82" s="966"/>
      <c r="BW82" s="966"/>
      <c r="BX82" s="966"/>
      <c r="BY82" s="966"/>
      <c r="BZ82" s="966"/>
      <c r="CA82" s="966"/>
      <c r="CB82" s="966"/>
      <c r="CC82" s="966"/>
      <c r="CD82" s="966"/>
      <c r="CE82" s="966"/>
      <c r="CF82" s="966"/>
      <c r="CG82" s="967"/>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62"/>
      <c r="DW82" s="963"/>
      <c r="DX82" s="963"/>
      <c r="DY82" s="963"/>
      <c r="DZ82" s="964"/>
      <c r="EA82" s="194"/>
    </row>
    <row r="83" spans="1:131" s="195" customFormat="1" ht="26.25" customHeight="1">
      <c r="A83" s="209">
        <v>16</v>
      </c>
      <c r="B83" s="930"/>
      <c r="C83" s="931"/>
      <c r="D83" s="931"/>
      <c r="E83" s="931"/>
      <c r="F83" s="931"/>
      <c r="G83" s="931"/>
      <c r="H83" s="931"/>
      <c r="I83" s="931"/>
      <c r="J83" s="931"/>
      <c r="K83" s="931"/>
      <c r="L83" s="931"/>
      <c r="M83" s="931"/>
      <c r="N83" s="931"/>
      <c r="O83" s="931"/>
      <c r="P83" s="932"/>
      <c r="Q83" s="933"/>
      <c r="R83" s="934"/>
      <c r="S83" s="934"/>
      <c r="T83" s="934"/>
      <c r="U83" s="934"/>
      <c r="V83" s="934"/>
      <c r="W83" s="934"/>
      <c r="X83" s="934"/>
      <c r="Y83" s="934"/>
      <c r="Z83" s="934"/>
      <c r="AA83" s="934"/>
      <c r="AB83" s="934"/>
      <c r="AC83" s="934"/>
      <c r="AD83" s="934"/>
      <c r="AE83" s="934"/>
      <c r="AF83" s="934"/>
      <c r="AG83" s="934"/>
      <c r="AH83" s="934"/>
      <c r="AI83" s="934"/>
      <c r="AJ83" s="934"/>
      <c r="AK83" s="934"/>
      <c r="AL83" s="934"/>
      <c r="AM83" s="934"/>
      <c r="AN83" s="934"/>
      <c r="AO83" s="934"/>
      <c r="AP83" s="934"/>
      <c r="AQ83" s="934"/>
      <c r="AR83" s="934"/>
      <c r="AS83" s="934"/>
      <c r="AT83" s="934"/>
      <c r="AU83" s="934"/>
      <c r="AV83" s="934"/>
      <c r="AW83" s="934"/>
      <c r="AX83" s="934"/>
      <c r="AY83" s="934"/>
      <c r="AZ83" s="952"/>
      <c r="BA83" s="952"/>
      <c r="BB83" s="952"/>
      <c r="BC83" s="952"/>
      <c r="BD83" s="953"/>
      <c r="BE83" s="213"/>
      <c r="BF83" s="213"/>
      <c r="BG83" s="213"/>
      <c r="BH83" s="213"/>
      <c r="BI83" s="213"/>
      <c r="BJ83" s="213"/>
      <c r="BK83" s="213"/>
      <c r="BL83" s="213"/>
      <c r="BM83" s="213"/>
      <c r="BN83" s="213"/>
      <c r="BO83" s="213"/>
      <c r="BP83" s="213"/>
      <c r="BQ83" s="210">
        <v>77</v>
      </c>
      <c r="BR83" s="215"/>
      <c r="BS83" s="965"/>
      <c r="BT83" s="966"/>
      <c r="BU83" s="966"/>
      <c r="BV83" s="966"/>
      <c r="BW83" s="966"/>
      <c r="BX83" s="966"/>
      <c r="BY83" s="966"/>
      <c r="BZ83" s="966"/>
      <c r="CA83" s="966"/>
      <c r="CB83" s="966"/>
      <c r="CC83" s="966"/>
      <c r="CD83" s="966"/>
      <c r="CE83" s="966"/>
      <c r="CF83" s="966"/>
      <c r="CG83" s="967"/>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62"/>
      <c r="DW83" s="963"/>
      <c r="DX83" s="963"/>
      <c r="DY83" s="963"/>
      <c r="DZ83" s="964"/>
      <c r="EA83" s="194"/>
    </row>
    <row r="84" spans="1:131" s="195" customFormat="1" ht="26.25" customHeight="1">
      <c r="A84" s="209">
        <v>17</v>
      </c>
      <c r="B84" s="930"/>
      <c r="C84" s="931"/>
      <c r="D84" s="931"/>
      <c r="E84" s="931"/>
      <c r="F84" s="931"/>
      <c r="G84" s="931"/>
      <c r="H84" s="931"/>
      <c r="I84" s="931"/>
      <c r="J84" s="931"/>
      <c r="K84" s="931"/>
      <c r="L84" s="931"/>
      <c r="M84" s="931"/>
      <c r="N84" s="931"/>
      <c r="O84" s="931"/>
      <c r="P84" s="932"/>
      <c r="Q84" s="933"/>
      <c r="R84" s="934"/>
      <c r="S84" s="934"/>
      <c r="T84" s="934"/>
      <c r="U84" s="934"/>
      <c r="V84" s="934"/>
      <c r="W84" s="934"/>
      <c r="X84" s="934"/>
      <c r="Y84" s="934"/>
      <c r="Z84" s="934"/>
      <c r="AA84" s="934"/>
      <c r="AB84" s="934"/>
      <c r="AC84" s="934"/>
      <c r="AD84" s="934"/>
      <c r="AE84" s="934"/>
      <c r="AF84" s="934"/>
      <c r="AG84" s="934"/>
      <c r="AH84" s="934"/>
      <c r="AI84" s="934"/>
      <c r="AJ84" s="934"/>
      <c r="AK84" s="934"/>
      <c r="AL84" s="934"/>
      <c r="AM84" s="934"/>
      <c r="AN84" s="934"/>
      <c r="AO84" s="934"/>
      <c r="AP84" s="934"/>
      <c r="AQ84" s="934"/>
      <c r="AR84" s="934"/>
      <c r="AS84" s="934"/>
      <c r="AT84" s="934"/>
      <c r="AU84" s="934"/>
      <c r="AV84" s="934"/>
      <c r="AW84" s="934"/>
      <c r="AX84" s="934"/>
      <c r="AY84" s="934"/>
      <c r="AZ84" s="952"/>
      <c r="BA84" s="952"/>
      <c r="BB84" s="952"/>
      <c r="BC84" s="952"/>
      <c r="BD84" s="953"/>
      <c r="BE84" s="213"/>
      <c r="BF84" s="213"/>
      <c r="BG84" s="213"/>
      <c r="BH84" s="213"/>
      <c r="BI84" s="213"/>
      <c r="BJ84" s="213"/>
      <c r="BK84" s="213"/>
      <c r="BL84" s="213"/>
      <c r="BM84" s="213"/>
      <c r="BN84" s="213"/>
      <c r="BO84" s="213"/>
      <c r="BP84" s="213"/>
      <c r="BQ84" s="210">
        <v>78</v>
      </c>
      <c r="BR84" s="215"/>
      <c r="BS84" s="965"/>
      <c r="BT84" s="966"/>
      <c r="BU84" s="966"/>
      <c r="BV84" s="966"/>
      <c r="BW84" s="966"/>
      <c r="BX84" s="966"/>
      <c r="BY84" s="966"/>
      <c r="BZ84" s="966"/>
      <c r="CA84" s="966"/>
      <c r="CB84" s="966"/>
      <c r="CC84" s="966"/>
      <c r="CD84" s="966"/>
      <c r="CE84" s="966"/>
      <c r="CF84" s="966"/>
      <c r="CG84" s="967"/>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62"/>
      <c r="DW84" s="963"/>
      <c r="DX84" s="963"/>
      <c r="DY84" s="963"/>
      <c r="DZ84" s="964"/>
      <c r="EA84" s="194"/>
    </row>
    <row r="85" spans="1:131" s="195" customFormat="1" ht="26.25" customHeight="1">
      <c r="A85" s="209">
        <v>18</v>
      </c>
      <c r="B85" s="930"/>
      <c r="C85" s="931"/>
      <c r="D85" s="931"/>
      <c r="E85" s="931"/>
      <c r="F85" s="931"/>
      <c r="G85" s="931"/>
      <c r="H85" s="931"/>
      <c r="I85" s="931"/>
      <c r="J85" s="931"/>
      <c r="K85" s="931"/>
      <c r="L85" s="931"/>
      <c r="M85" s="931"/>
      <c r="N85" s="931"/>
      <c r="O85" s="931"/>
      <c r="P85" s="932"/>
      <c r="Q85" s="933"/>
      <c r="R85" s="934"/>
      <c r="S85" s="934"/>
      <c r="T85" s="934"/>
      <c r="U85" s="934"/>
      <c r="V85" s="934"/>
      <c r="W85" s="934"/>
      <c r="X85" s="934"/>
      <c r="Y85" s="934"/>
      <c r="Z85" s="934"/>
      <c r="AA85" s="934"/>
      <c r="AB85" s="934"/>
      <c r="AC85" s="934"/>
      <c r="AD85" s="934"/>
      <c r="AE85" s="934"/>
      <c r="AF85" s="934"/>
      <c r="AG85" s="934"/>
      <c r="AH85" s="934"/>
      <c r="AI85" s="934"/>
      <c r="AJ85" s="934"/>
      <c r="AK85" s="934"/>
      <c r="AL85" s="934"/>
      <c r="AM85" s="934"/>
      <c r="AN85" s="934"/>
      <c r="AO85" s="934"/>
      <c r="AP85" s="934"/>
      <c r="AQ85" s="934"/>
      <c r="AR85" s="934"/>
      <c r="AS85" s="934"/>
      <c r="AT85" s="934"/>
      <c r="AU85" s="934"/>
      <c r="AV85" s="934"/>
      <c r="AW85" s="934"/>
      <c r="AX85" s="934"/>
      <c r="AY85" s="934"/>
      <c r="AZ85" s="952"/>
      <c r="BA85" s="952"/>
      <c r="BB85" s="952"/>
      <c r="BC85" s="952"/>
      <c r="BD85" s="953"/>
      <c r="BE85" s="213"/>
      <c r="BF85" s="213"/>
      <c r="BG85" s="213"/>
      <c r="BH85" s="213"/>
      <c r="BI85" s="213"/>
      <c r="BJ85" s="213"/>
      <c r="BK85" s="213"/>
      <c r="BL85" s="213"/>
      <c r="BM85" s="213"/>
      <c r="BN85" s="213"/>
      <c r="BO85" s="213"/>
      <c r="BP85" s="213"/>
      <c r="BQ85" s="210">
        <v>79</v>
      </c>
      <c r="BR85" s="215"/>
      <c r="BS85" s="965"/>
      <c r="BT85" s="966"/>
      <c r="BU85" s="966"/>
      <c r="BV85" s="966"/>
      <c r="BW85" s="966"/>
      <c r="BX85" s="966"/>
      <c r="BY85" s="966"/>
      <c r="BZ85" s="966"/>
      <c r="CA85" s="966"/>
      <c r="CB85" s="966"/>
      <c r="CC85" s="966"/>
      <c r="CD85" s="966"/>
      <c r="CE85" s="966"/>
      <c r="CF85" s="966"/>
      <c r="CG85" s="967"/>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62"/>
      <c r="DW85" s="963"/>
      <c r="DX85" s="963"/>
      <c r="DY85" s="963"/>
      <c r="DZ85" s="964"/>
      <c r="EA85" s="194"/>
    </row>
    <row r="86" spans="1:131" s="195" customFormat="1" ht="26.25" customHeight="1">
      <c r="A86" s="209">
        <v>19</v>
      </c>
      <c r="B86" s="930"/>
      <c r="C86" s="931"/>
      <c r="D86" s="931"/>
      <c r="E86" s="931"/>
      <c r="F86" s="931"/>
      <c r="G86" s="931"/>
      <c r="H86" s="931"/>
      <c r="I86" s="931"/>
      <c r="J86" s="931"/>
      <c r="K86" s="931"/>
      <c r="L86" s="931"/>
      <c r="M86" s="931"/>
      <c r="N86" s="931"/>
      <c r="O86" s="931"/>
      <c r="P86" s="932"/>
      <c r="Q86" s="933"/>
      <c r="R86" s="934"/>
      <c r="S86" s="934"/>
      <c r="T86" s="934"/>
      <c r="U86" s="934"/>
      <c r="V86" s="934"/>
      <c r="W86" s="934"/>
      <c r="X86" s="934"/>
      <c r="Y86" s="934"/>
      <c r="Z86" s="934"/>
      <c r="AA86" s="934"/>
      <c r="AB86" s="934"/>
      <c r="AC86" s="934"/>
      <c r="AD86" s="934"/>
      <c r="AE86" s="934"/>
      <c r="AF86" s="934"/>
      <c r="AG86" s="934"/>
      <c r="AH86" s="934"/>
      <c r="AI86" s="934"/>
      <c r="AJ86" s="934"/>
      <c r="AK86" s="934"/>
      <c r="AL86" s="934"/>
      <c r="AM86" s="934"/>
      <c r="AN86" s="934"/>
      <c r="AO86" s="934"/>
      <c r="AP86" s="934"/>
      <c r="AQ86" s="934"/>
      <c r="AR86" s="934"/>
      <c r="AS86" s="934"/>
      <c r="AT86" s="934"/>
      <c r="AU86" s="934"/>
      <c r="AV86" s="934"/>
      <c r="AW86" s="934"/>
      <c r="AX86" s="934"/>
      <c r="AY86" s="934"/>
      <c r="AZ86" s="952"/>
      <c r="BA86" s="952"/>
      <c r="BB86" s="952"/>
      <c r="BC86" s="952"/>
      <c r="BD86" s="953"/>
      <c r="BE86" s="213"/>
      <c r="BF86" s="213"/>
      <c r="BG86" s="213"/>
      <c r="BH86" s="213"/>
      <c r="BI86" s="213"/>
      <c r="BJ86" s="213"/>
      <c r="BK86" s="213"/>
      <c r="BL86" s="213"/>
      <c r="BM86" s="213"/>
      <c r="BN86" s="213"/>
      <c r="BO86" s="213"/>
      <c r="BP86" s="213"/>
      <c r="BQ86" s="210">
        <v>80</v>
      </c>
      <c r="BR86" s="215"/>
      <c r="BS86" s="965"/>
      <c r="BT86" s="966"/>
      <c r="BU86" s="966"/>
      <c r="BV86" s="966"/>
      <c r="BW86" s="966"/>
      <c r="BX86" s="966"/>
      <c r="BY86" s="966"/>
      <c r="BZ86" s="966"/>
      <c r="CA86" s="966"/>
      <c r="CB86" s="966"/>
      <c r="CC86" s="966"/>
      <c r="CD86" s="966"/>
      <c r="CE86" s="966"/>
      <c r="CF86" s="966"/>
      <c r="CG86" s="967"/>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62"/>
      <c r="DW86" s="963"/>
      <c r="DX86" s="963"/>
      <c r="DY86" s="963"/>
      <c r="DZ86" s="964"/>
      <c r="EA86" s="194"/>
    </row>
    <row r="87" spans="1:131" s="195" customFormat="1" ht="26.25" customHeight="1">
      <c r="A87" s="217">
        <v>20</v>
      </c>
      <c r="B87" s="954"/>
      <c r="C87" s="955"/>
      <c r="D87" s="955"/>
      <c r="E87" s="955"/>
      <c r="F87" s="955"/>
      <c r="G87" s="955"/>
      <c r="H87" s="955"/>
      <c r="I87" s="955"/>
      <c r="J87" s="955"/>
      <c r="K87" s="955"/>
      <c r="L87" s="955"/>
      <c r="M87" s="955"/>
      <c r="N87" s="955"/>
      <c r="O87" s="955"/>
      <c r="P87" s="956"/>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57"/>
      <c r="BA87" s="957"/>
      <c r="BB87" s="957"/>
      <c r="BC87" s="957"/>
      <c r="BD87" s="958"/>
      <c r="BE87" s="213"/>
      <c r="BF87" s="213"/>
      <c r="BG87" s="213"/>
      <c r="BH87" s="213"/>
      <c r="BI87" s="213"/>
      <c r="BJ87" s="213"/>
      <c r="BK87" s="213"/>
      <c r="BL87" s="213"/>
      <c r="BM87" s="213"/>
      <c r="BN87" s="213"/>
      <c r="BO87" s="213"/>
      <c r="BP87" s="213"/>
      <c r="BQ87" s="210">
        <v>81</v>
      </c>
      <c r="BR87" s="215"/>
      <c r="BS87" s="965"/>
      <c r="BT87" s="966"/>
      <c r="BU87" s="966"/>
      <c r="BV87" s="966"/>
      <c r="BW87" s="966"/>
      <c r="BX87" s="966"/>
      <c r="BY87" s="966"/>
      <c r="BZ87" s="966"/>
      <c r="CA87" s="966"/>
      <c r="CB87" s="966"/>
      <c r="CC87" s="966"/>
      <c r="CD87" s="966"/>
      <c r="CE87" s="966"/>
      <c r="CF87" s="966"/>
      <c r="CG87" s="967"/>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62"/>
      <c r="DW87" s="963"/>
      <c r="DX87" s="963"/>
      <c r="DY87" s="963"/>
      <c r="DZ87" s="964"/>
      <c r="EA87" s="194"/>
    </row>
    <row r="88" spans="1:131" s="195" customFormat="1" ht="26.25" customHeight="1" thickBot="1">
      <c r="A88" s="212" t="s">
        <v>461</v>
      </c>
      <c r="B88" s="942" t="s">
        <v>494</v>
      </c>
      <c r="C88" s="943"/>
      <c r="D88" s="943"/>
      <c r="E88" s="943"/>
      <c r="F88" s="943"/>
      <c r="G88" s="943"/>
      <c r="H88" s="943"/>
      <c r="I88" s="943"/>
      <c r="J88" s="943"/>
      <c r="K88" s="943"/>
      <c r="L88" s="943"/>
      <c r="M88" s="943"/>
      <c r="N88" s="943"/>
      <c r="O88" s="943"/>
      <c r="P88" s="944"/>
      <c r="Q88" s="945"/>
      <c r="R88" s="936"/>
      <c r="S88" s="936"/>
      <c r="T88" s="936"/>
      <c r="U88" s="936"/>
      <c r="V88" s="936"/>
      <c r="W88" s="936"/>
      <c r="X88" s="936"/>
      <c r="Y88" s="936"/>
      <c r="Z88" s="936"/>
      <c r="AA88" s="936"/>
      <c r="AB88" s="936"/>
      <c r="AC88" s="936"/>
      <c r="AD88" s="936"/>
      <c r="AE88" s="936"/>
      <c r="AF88" s="935">
        <v>4138</v>
      </c>
      <c r="AG88" s="935"/>
      <c r="AH88" s="935"/>
      <c r="AI88" s="935"/>
      <c r="AJ88" s="935"/>
      <c r="AK88" s="936"/>
      <c r="AL88" s="936"/>
      <c r="AM88" s="936"/>
      <c r="AN88" s="936"/>
      <c r="AO88" s="936"/>
      <c r="AP88" s="935">
        <v>2272</v>
      </c>
      <c r="AQ88" s="935"/>
      <c r="AR88" s="935"/>
      <c r="AS88" s="935"/>
      <c r="AT88" s="935"/>
      <c r="AU88" s="935">
        <v>68</v>
      </c>
      <c r="AV88" s="935"/>
      <c r="AW88" s="935"/>
      <c r="AX88" s="935"/>
      <c r="AY88" s="935"/>
      <c r="AZ88" s="937"/>
      <c r="BA88" s="937"/>
      <c r="BB88" s="937"/>
      <c r="BC88" s="937"/>
      <c r="BD88" s="938"/>
      <c r="BE88" s="213"/>
      <c r="BF88" s="213"/>
      <c r="BG88" s="213"/>
      <c r="BH88" s="213"/>
      <c r="BI88" s="213"/>
      <c r="BJ88" s="213"/>
      <c r="BK88" s="213"/>
      <c r="BL88" s="213"/>
      <c r="BM88" s="213"/>
      <c r="BN88" s="213"/>
      <c r="BO88" s="213"/>
      <c r="BP88" s="213"/>
      <c r="BQ88" s="210">
        <v>82</v>
      </c>
      <c r="BR88" s="215"/>
      <c r="BS88" s="965"/>
      <c r="BT88" s="966"/>
      <c r="BU88" s="966"/>
      <c r="BV88" s="966"/>
      <c r="BW88" s="966"/>
      <c r="BX88" s="966"/>
      <c r="BY88" s="966"/>
      <c r="BZ88" s="966"/>
      <c r="CA88" s="966"/>
      <c r="CB88" s="966"/>
      <c r="CC88" s="966"/>
      <c r="CD88" s="966"/>
      <c r="CE88" s="966"/>
      <c r="CF88" s="966"/>
      <c r="CG88" s="967"/>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62"/>
      <c r="DW88" s="963"/>
      <c r="DX88" s="963"/>
      <c r="DY88" s="963"/>
      <c r="DZ88" s="964"/>
      <c r="EA88" s="194"/>
    </row>
    <row r="89" spans="1:131" s="195" customFormat="1" ht="26.25" hidden="1" customHeight="1">
      <c r="A89" s="218"/>
      <c r="B89" s="219"/>
      <c r="C89" s="219"/>
      <c r="D89" s="219"/>
      <c r="E89" s="219"/>
      <c r="F89" s="219"/>
      <c r="G89" s="219"/>
      <c r="H89" s="219"/>
      <c r="I89" s="219"/>
      <c r="J89" s="219"/>
      <c r="K89" s="219"/>
      <c r="L89" s="219"/>
      <c r="M89" s="219"/>
      <c r="N89" s="219"/>
      <c r="O89" s="219"/>
      <c r="P89" s="219"/>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1"/>
      <c r="BA89" s="221"/>
      <c r="BB89" s="221"/>
      <c r="BC89" s="221"/>
      <c r="BD89" s="221"/>
      <c r="BE89" s="213"/>
      <c r="BF89" s="213"/>
      <c r="BG89" s="213"/>
      <c r="BH89" s="213"/>
      <c r="BI89" s="213"/>
      <c r="BJ89" s="213"/>
      <c r="BK89" s="213"/>
      <c r="BL89" s="213"/>
      <c r="BM89" s="213"/>
      <c r="BN89" s="213"/>
      <c r="BO89" s="213"/>
      <c r="BP89" s="213"/>
      <c r="BQ89" s="210">
        <v>83</v>
      </c>
      <c r="BR89" s="215"/>
      <c r="BS89" s="965"/>
      <c r="BT89" s="966"/>
      <c r="BU89" s="966"/>
      <c r="BV89" s="966"/>
      <c r="BW89" s="966"/>
      <c r="BX89" s="966"/>
      <c r="BY89" s="966"/>
      <c r="BZ89" s="966"/>
      <c r="CA89" s="966"/>
      <c r="CB89" s="966"/>
      <c r="CC89" s="966"/>
      <c r="CD89" s="966"/>
      <c r="CE89" s="966"/>
      <c r="CF89" s="966"/>
      <c r="CG89" s="967"/>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62"/>
      <c r="DW89" s="963"/>
      <c r="DX89" s="963"/>
      <c r="DY89" s="963"/>
      <c r="DZ89" s="964"/>
      <c r="EA89" s="194"/>
    </row>
    <row r="90" spans="1:131" s="195" customFormat="1" ht="26.25" hidden="1" customHeight="1">
      <c r="A90" s="218"/>
      <c r="B90" s="219"/>
      <c r="C90" s="219"/>
      <c r="D90" s="219"/>
      <c r="E90" s="219"/>
      <c r="F90" s="219"/>
      <c r="G90" s="219"/>
      <c r="H90" s="219"/>
      <c r="I90" s="219"/>
      <c r="J90" s="219"/>
      <c r="K90" s="219"/>
      <c r="L90" s="219"/>
      <c r="M90" s="219"/>
      <c r="N90" s="219"/>
      <c r="O90" s="219"/>
      <c r="P90" s="219"/>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0"/>
      <c r="AY90" s="220"/>
      <c r="AZ90" s="221"/>
      <c r="BA90" s="221"/>
      <c r="BB90" s="221"/>
      <c r="BC90" s="221"/>
      <c r="BD90" s="221"/>
      <c r="BE90" s="213"/>
      <c r="BF90" s="213"/>
      <c r="BG90" s="213"/>
      <c r="BH90" s="213"/>
      <c r="BI90" s="213"/>
      <c r="BJ90" s="213"/>
      <c r="BK90" s="213"/>
      <c r="BL90" s="213"/>
      <c r="BM90" s="213"/>
      <c r="BN90" s="213"/>
      <c r="BO90" s="213"/>
      <c r="BP90" s="213"/>
      <c r="BQ90" s="210">
        <v>84</v>
      </c>
      <c r="BR90" s="215"/>
      <c r="BS90" s="965"/>
      <c r="BT90" s="966"/>
      <c r="BU90" s="966"/>
      <c r="BV90" s="966"/>
      <c r="BW90" s="966"/>
      <c r="BX90" s="966"/>
      <c r="BY90" s="966"/>
      <c r="BZ90" s="966"/>
      <c r="CA90" s="966"/>
      <c r="CB90" s="966"/>
      <c r="CC90" s="966"/>
      <c r="CD90" s="966"/>
      <c r="CE90" s="966"/>
      <c r="CF90" s="966"/>
      <c r="CG90" s="967"/>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62"/>
      <c r="DW90" s="963"/>
      <c r="DX90" s="963"/>
      <c r="DY90" s="963"/>
      <c r="DZ90" s="964"/>
      <c r="EA90" s="194"/>
    </row>
    <row r="91" spans="1:131" s="195" customFormat="1" ht="26.25" hidden="1" customHeight="1">
      <c r="A91" s="218"/>
      <c r="B91" s="219"/>
      <c r="C91" s="219"/>
      <c r="D91" s="219"/>
      <c r="E91" s="219"/>
      <c r="F91" s="219"/>
      <c r="G91" s="219"/>
      <c r="H91" s="219"/>
      <c r="I91" s="219"/>
      <c r="J91" s="219"/>
      <c r="K91" s="219"/>
      <c r="L91" s="219"/>
      <c r="M91" s="219"/>
      <c r="N91" s="219"/>
      <c r="O91" s="219"/>
      <c r="P91" s="219"/>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0"/>
      <c r="AY91" s="220"/>
      <c r="AZ91" s="221"/>
      <c r="BA91" s="221"/>
      <c r="BB91" s="221"/>
      <c r="BC91" s="221"/>
      <c r="BD91" s="221"/>
      <c r="BE91" s="213"/>
      <c r="BF91" s="213"/>
      <c r="BG91" s="213"/>
      <c r="BH91" s="213"/>
      <c r="BI91" s="213"/>
      <c r="BJ91" s="213"/>
      <c r="BK91" s="213"/>
      <c r="BL91" s="213"/>
      <c r="BM91" s="213"/>
      <c r="BN91" s="213"/>
      <c r="BO91" s="213"/>
      <c r="BP91" s="213"/>
      <c r="BQ91" s="210">
        <v>85</v>
      </c>
      <c r="BR91" s="215"/>
      <c r="BS91" s="965"/>
      <c r="BT91" s="966"/>
      <c r="BU91" s="966"/>
      <c r="BV91" s="966"/>
      <c r="BW91" s="966"/>
      <c r="BX91" s="966"/>
      <c r="BY91" s="966"/>
      <c r="BZ91" s="966"/>
      <c r="CA91" s="966"/>
      <c r="CB91" s="966"/>
      <c r="CC91" s="966"/>
      <c r="CD91" s="966"/>
      <c r="CE91" s="966"/>
      <c r="CF91" s="966"/>
      <c r="CG91" s="967"/>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62"/>
      <c r="DW91" s="963"/>
      <c r="DX91" s="963"/>
      <c r="DY91" s="963"/>
      <c r="DZ91" s="964"/>
      <c r="EA91" s="194"/>
    </row>
    <row r="92" spans="1:131" s="195" customFormat="1" ht="26.25" hidden="1" customHeight="1">
      <c r="A92" s="218"/>
      <c r="B92" s="219"/>
      <c r="C92" s="219"/>
      <c r="D92" s="219"/>
      <c r="E92" s="219"/>
      <c r="F92" s="219"/>
      <c r="G92" s="219"/>
      <c r="H92" s="219"/>
      <c r="I92" s="219"/>
      <c r="J92" s="219"/>
      <c r="K92" s="219"/>
      <c r="L92" s="219"/>
      <c r="M92" s="219"/>
      <c r="N92" s="219"/>
      <c r="O92" s="219"/>
      <c r="P92" s="219"/>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20"/>
      <c r="AT92" s="220"/>
      <c r="AU92" s="220"/>
      <c r="AV92" s="220"/>
      <c r="AW92" s="220"/>
      <c r="AX92" s="220"/>
      <c r="AY92" s="220"/>
      <c r="AZ92" s="221"/>
      <c r="BA92" s="221"/>
      <c r="BB92" s="221"/>
      <c r="BC92" s="221"/>
      <c r="BD92" s="221"/>
      <c r="BE92" s="213"/>
      <c r="BF92" s="213"/>
      <c r="BG92" s="213"/>
      <c r="BH92" s="213"/>
      <c r="BI92" s="213"/>
      <c r="BJ92" s="213"/>
      <c r="BK92" s="213"/>
      <c r="BL92" s="213"/>
      <c r="BM92" s="213"/>
      <c r="BN92" s="213"/>
      <c r="BO92" s="213"/>
      <c r="BP92" s="213"/>
      <c r="BQ92" s="210">
        <v>86</v>
      </c>
      <c r="BR92" s="215"/>
      <c r="BS92" s="965"/>
      <c r="BT92" s="966"/>
      <c r="BU92" s="966"/>
      <c r="BV92" s="966"/>
      <c r="BW92" s="966"/>
      <c r="BX92" s="966"/>
      <c r="BY92" s="966"/>
      <c r="BZ92" s="966"/>
      <c r="CA92" s="966"/>
      <c r="CB92" s="966"/>
      <c r="CC92" s="966"/>
      <c r="CD92" s="966"/>
      <c r="CE92" s="966"/>
      <c r="CF92" s="966"/>
      <c r="CG92" s="967"/>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62"/>
      <c r="DW92" s="963"/>
      <c r="DX92" s="963"/>
      <c r="DY92" s="963"/>
      <c r="DZ92" s="964"/>
      <c r="EA92" s="194"/>
    </row>
    <row r="93" spans="1:131" s="195" customFormat="1" ht="26.25" hidden="1" customHeight="1">
      <c r="A93" s="218"/>
      <c r="B93" s="219"/>
      <c r="C93" s="219"/>
      <c r="D93" s="219"/>
      <c r="E93" s="219"/>
      <c r="F93" s="219"/>
      <c r="G93" s="219"/>
      <c r="H93" s="219"/>
      <c r="I93" s="219"/>
      <c r="J93" s="219"/>
      <c r="K93" s="219"/>
      <c r="L93" s="219"/>
      <c r="M93" s="219"/>
      <c r="N93" s="219"/>
      <c r="O93" s="219"/>
      <c r="P93" s="219"/>
      <c r="Q93" s="220"/>
      <c r="R93" s="220"/>
      <c r="S93" s="220"/>
      <c r="T93" s="220"/>
      <c r="U93" s="220"/>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20"/>
      <c r="AT93" s="220"/>
      <c r="AU93" s="220"/>
      <c r="AV93" s="220"/>
      <c r="AW93" s="220"/>
      <c r="AX93" s="220"/>
      <c r="AY93" s="220"/>
      <c r="AZ93" s="221"/>
      <c r="BA93" s="221"/>
      <c r="BB93" s="221"/>
      <c r="BC93" s="221"/>
      <c r="BD93" s="221"/>
      <c r="BE93" s="213"/>
      <c r="BF93" s="213"/>
      <c r="BG93" s="213"/>
      <c r="BH93" s="213"/>
      <c r="BI93" s="213"/>
      <c r="BJ93" s="213"/>
      <c r="BK93" s="213"/>
      <c r="BL93" s="213"/>
      <c r="BM93" s="213"/>
      <c r="BN93" s="213"/>
      <c r="BO93" s="213"/>
      <c r="BP93" s="213"/>
      <c r="BQ93" s="210">
        <v>87</v>
      </c>
      <c r="BR93" s="215"/>
      <c r="BS93" s="965"/>
      <c r="BT93" s="966"/>
      <c r="BU93" s="966"/>
      <c r="BV93" s="966"/>
      <c r="BW93" s="966"/>
      <c r="BX93" s="966"/>
      <c r="BY93" s="966"/>
      <c r="BZ93" s="966"/>
      <c r="CA93" s="966"/>
      <c r="CB93" s="966"/>
      <c r="CC93" s="966"/>
      <c r="CD93" s="966"/>
      <c r="CE93" s="966"/>
      <c r="CF93" s="966"/>
      <c r="CG93" s="967"/>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62"/>
      <c r="DW93" s="963"/>
      <c r="DX93" s="963"/>
      <c r="DY93" s="963"/>
      <c r="DZ93" s="964"/>
      <c r="EA93" s="194"/>
    </row>
    <row r="94" spans="1:131" s="195" customFormat="1" ht="26.25" hidden="1" customHeight="1">
      <c r="A94" s="218"/>
      <c r="B94" s="219"/>
      <c r="C94" s="219"/>
      <c r="D94" s="219"/>
      <c r="E94" s="219"/>
      <c r="F94" s="219"/>
      <c r="G94" s="219"/>
      <c r="H94" s="219"/>
      <c r="I94" s="219"/>
      <c r="J94" s="219"/>
      <c r="K94" s="219"/>
      <c r="L94" s="219"/>
      <c r="M94" s="219"/>
      <c r="N94" s="219"/>
      <c r="O94" s="219"/>
      <c r="P94" s="219"/>
      <c r="Q94" s="220"/>
      <c r="R94" s="220"/>
      <c r="S94" s="220"/>
      <c r="T94" s="220"/>
      <c r="U94" s="220"/>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20"/>
      <c r="AT94" s="220"/>
      <c r="AU94" s="220"/>
      <c r="AV94" s="220"/>
      <c r="AW94" s="220"/>
      <c r="AX94" s="220"/>
      <c r="AY94" s="220"/>
      <c r="AZ94" s="221"/>
      <c r="BA94" s="221"/>
      <c r="BB94" s="221"/>
      <c r="BC94" s="221"/>
      <c r="BD94" s="221"/>
      <c r="BE94" s="213"/>
      <c r="BF94" s="213"/>
      <c r="BG94" s="213"/>
      <c r="BH94" s="213"/>
      <c r="BI94" s="213"/>
      <c r="BJ94" s="213"/>
      <c r="BK94" s="213"/>
      <c r="BL94" s="213"/>
      <c r="BM94" s="213"/>
      <c r="BN94" s="213"/>
      <c r="BO94" s="213"/>
      <c r="BP94" s="213"/>
      <c r="BQ94" s="210">
        <v>88</v>
      </c>
      <c r="BR94" s="215"/>
      <c r="BS94" s="965"/>
      <c r="BT94" s="966"/>
      <c r="BU94" s="966"/>
      <c r="BV94" s="966"/>
      <c r="BW94" s="966"/>
      <c r="BX94" s="966"/>
      <c r="BY94" s="966"/>
      <c r="BZ94" s="966"/>
      <c r="CA94" s="966"/>
      <c r="CB94" s="966"/>
      <c r="CC94" s="966"/>
      <c r="CD94" s="966"/>
      <c r="CE94" s="966"/>
      <c r="CF94" s="966"/>
      <c r="CG94" s="967"/>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62"/>
      <c r="DW94" s="963"/>
      <c r="DX94" s="963"/>
      <c r="DY94" s="963"/>
      <c r="DZ94" s="964"/>
      <c r="EA94" s="194"/>
    </row>
    <row r="95" spans="1:131" s="195" customFormat="1" ht="26.25" hidden="1" customHeight="1">
      <c r="A95" s="218"/>
      <c r="B95" s="219"/>
      <c r="C95" s="219"/>
      <c r="D95" s="219"/>
      <c r="E95" s="219"/>
      <c r="F95" s="219"/>
      <c r="G95" s="219"/>
      <c r="H95" s="219"/>
      <c r="I95" s="219"/>
      <c r="J95" s="219"/>
      <c r="K95" s="219"/>
      <c r="L95" s="219"/>
      <c r="M95" s="219"/>
      <c r="N95" s="219"/>
      <c r="O95" s="219"/>
      <c r="P95" s="219"/>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20"/>
      <c r="AT95" s="220"/>
      <c r="AU95" s="220"/>
      <c r="AV95" s="220"/>
      <c r="AW95" s="220"/>
      <c r="AX95" s="220"/>
      <c r="AY95" s="220"/>
      <c r="AZ95" s="221"/>
      <c r="BA95" s="221"/>
      <c r="BB95" s="221"/>
      <c r="BC95" s="221"/>
      <c r="BD95" s="221"/>
      <c r="BE95" s="213"/>
      <c r="BF95" s="213"/>
      <c r="BG95" s="213"/>
      <c r="BH95" s="213"/>
      <c r="BI95" s="213"/>
      <c r="BJ95" s="213"/>
      <c r="BK95" s="213"/>
      <c r="BL95" s="213"/>
      <c r="BM95" s="213"/>
      <c r="BN95" s="213"/>
      <c r="BO95" s="213"/>
      <c r="BP95" s="213"/>
      <c r="BQ95" s="210">
        <v>89</v>
      </c>
      <c r="BR95" s="215"/>
      <c r="BS95" s="965"/>
      <c r="BT95" s="966"/>
      <c r="BU95" s="966"/>
      <c r="BV95" s="966"/>
      <c r="BW95" s="966"/>
      <c r="BX95" s="966"/>
      <c r="BY95" s="966"/>
      <c r="BZ95" s="966"/>
      <c r="CA95" s="966"/>
      <c r="CB95" s="966"/>
      <c r="CC95" s="966"/>
      <c r="CD95" s="966"/>
      <c r="CE95" s="966"/>
      <c r="CF95" s="966"/>
      <c r="CG95" s="967"/>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62"/>
      <c r="DW95" s="963"/>
      <c r="DX95" s="963"/>
      <c r="DY95" s="963"/>
      <c r="DZ95" s="964"/>
      <c r="EA95" s="194"/>
    </row>
    <row r="96" spans="1:131" s="195" customFormat="1" ht="26.25" hidden="1" customHeight="1">
      <c r="A96" s="218"/>
      <c r="B96" s="219"/>
      <c r="C96" s="219"/>
      <c r="D96" s="219"/>
      <c r="E96" s="219"/>
      <c r="F96" s="219"/>
      <c r="G96" s="219"/>
      <c r="H96" s="219"/>
      <c r="I96" s="219"/>
      <c r="J96" s="219"/>
      <c r="K96" s="219"/>
      <c r="L96" s="219"/>
      <c r="M96" s="219"/>
      <c r="N96" s="219"/>
      <c r="O96" s="219"/>
      <c r="P96" s="219"/>
      <c r="Q96" s="220"/>
      <c r="R96" s="220"/>
      <c r="S96" s="220"/>
      <c r="T96" s="220"/>
      <c r="U96" s="220"/>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20"/>
      <c r="AT96" s="220"/>
      <c r="AU96" s="220"/>
      <c r="AV96" s="220"/>
      <c r="AW96" s="220"/>
      <c r="AX96" s="220"/>
      <c r="AY96" s="220"/>
      <c r="AZ96" s="221"/>
      <c r="BA96" s="221"/>
      <c r="BB96" s="221"/>
      <c r="BC96" s="221"/>
      <c r="BD96" s="221"/>
      <c r="BE96" s="213"/>
      <c r="BF96" s="213"/>
      <c r="BG96" s="213"/>
      <c r="BH96" s="213"/>
      <c r="BI96" s="213"/>
      <c r="BJ96" s="213"/>
      <c r="BK96" s="213"/>
      <c r="BL96" s="213"/>
      <c r="BM96" s="213"/>
      <c r="BN96" s="213"/>
      <c r="BO96" s="213"/>
      <c r="BP96" s="213"/>
      <c r="BQ96" s="210">
        <v>90</v>
      </c>
      <c r="BR96" s="215"/>
      <c r="BS96" s="965"/>
      <c r="BT96" s="966"/>
      <c r="BU96" s="966"/>
      <c r="BV96" s="966"/>
      <c r="BW96" s="966"/>
      <c r="BX96" s="966"/>
      <c r="BY96" s="966"/>
      <c r="BZ96" s="966"/>
      <c r="CA96" s="966"/>
      <c r="CB96" s="966"/>
      <c r="CC96" s="966"/>
      <c r="CD96" s="966"/>
      <c r="CE96" s="966"/>
      <c r="CF96" s="966"/>
      <c r="CG96" s="967"/>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62"/>
      <c r="DW96" s="963"/>
      <c r="DX96" s="963"/>
      <c r="DY96" s="963"/>
      <c r="DZ96" s="964"/>
      <c r="EA96" s="194"/>
    </row>
    <row r="97" spans="1:131" s="195" customFormat="1" ht="26.25" hidden="1" customHeight="1">
      <c r="A97" s="218"/>
      <c r="B97" s="219"/>
      <c r="C97" s="219"/>
      <c r="D97" s="219"/>
      <c r="E97" s="219"/>
      <c r="F97" s="219"/>
      <c r="G97" s="219"/>
      <c r="H97" s="219"/>
      <c r="I97" s="219"/>
      <c r="J97" s="219"/>
      <c r="K97" s="219"/>
      <c r="L97" s="219"/>
      <c r="M97" s="219"/>
      <c r="N97" s="219"/>
      <c r="O97" s="219"/>
      <c r="P97" s="219"/>
      <c r="Q97" s="220"/>
      <c r="R97" s="220"/>
      <c r="S97" s="220"/>
      <c r="T97" s="220"/>
      <c r="U97" s="220"/>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20"/>
      <c r="AT97" s="220"/>
      <c r="AU97" s="220"/>
      <c r="AV97" s="220"/>
      <c r="AW97" s="220"/>
      <c r="AX97" s="220"/>
      <c r="AY97" s="220"/>
      <c r="AZ97" s="221"/>
      <c r="BA97" s="221"/>
      <c r="BB97" s="221"/>
      <c r="BC97" s="221"/>
      <c r="BD97" s="221"/>
      <c r="BE97" s="213"/>
      <c r="BF97" s="213"/>
      <c r="BG97" s="213"/>
      <c r="BH97" s="213"/>
      <c r="BI97" s="213"/>
      <c r="BJ97" s="213"/>
      <c r="BK97" s="213"/>
      <c r="BL97" s="213"/>
      <c r="BM97" s="213"/>
      <c r="BN97" s="213"/>
      <c r="BO97" s="213"/>
      <c r="BP97" s="213"/>
      <c r="BQ97" s="210">
        <v>91</v>
      </c>
      <c r="BR97" s="215"/>
      <c r="BS97" s="965"/>
      <c r="BT97" s="966"/>
      <c r="BU97" s="966"/>
      <c r="BV97" s="966"/>
      <c r="BW97" s="966"/>
      <c r="BX97" s="966"/>
      <c r="BY97" s="966"/>
      <c r="BZ97" s="966"/>
      <c r="CA97" s="966"/>
      <c r="CB97" s="966"/>
      <c r="CC97" s="966"/>
      <c r="CD97" s="966"/>
      <c r="CE97" s="966"/>
      <c r="CF97" s="966"/>
      <c r="CG97" s="967"/>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62"/>
      <c r="DW97" s="963"/>
      <c r="DX97" s="963"/>
      <c r="DY97" s="963"/>
      <c r="DZ97" s="964"/>
      <c r="EA97" s="194"/>
    </row>
    <row r="98" spans="1:131" s="195" customFormat="1" ht="26.25" hidden="1" customHeight="1">
      <c r="A98" s="218"/>
      <c r="B98" s="219"/>
      <c r="C98" s="219"/>
      <c r="D98" s="219"/>
      <c r="E98" s="219"/>
      <c r="F98" s="219"/>
      <c r="G98" s="219"/>
      <c r="H98" s="219"/>
      <c r="I98" s="219"/>
      <c r="J98" s="219"/>
      <c r="K98" s="219"/>
      <c r="L98" s="219"/>
      <c r="M98" s="219"/>
      <c r="N98" s="219"/>
      <c r="O98" s="219"/>
      <c r="P98" s="219"/>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20"/>
      <c r="AT98" s="220"/>
      <c r="AU98" s="220"/>
      <c r="AV98" s="220"/>
      <c r="AW98" s="220"/>
      <c r="AX98" s="220"/>
      <c r="AY98" s="220"/>
      <c r="AZ98" s="221"/>
      <c r="BA98" s="221"/>
      <c r="BB98" s="221"/>
      <c r="BC98" s="221"/>
      <c r="BD98" s="221"/>
      <c r="BE98" s="213"/>
      <c r="BF98" s="213"/>
      <c r="BG98" s="213"/>
      <c r="BH98" s="213"/>
      <c r="BI98" s="213"/>
      <c r="BJ98" s="213"/>
      <c r="BK98" s="213"/>
      <c r="BL98" s="213"/>
      <c r="BM98" s="213"/>
      <c r="BN98" s="213"/>
      <c r="BO98" s="213"/>
      <c r="BP98" s="213"/>
      <c r="BQ98" s="210">
        <v>92</v>
      </c>
      <c r="BR98" s="215"/>
      <c r="BS98" s="965"/>
      <c r="BT98" s="966"/>
      <c r="BU98" s="966"/>
      <c r="BV98" s="966"/>
      <c r="BW98" s="966"/>
      <c r="BX98" s="966"/>
      <c r="BY98" s="966"/>
      <c r="BZ98" s="966"/>
      <c r="CA98" s="966"/>
      <c r="CB98" s="966"/>
      <c r="CC98" s="966"/>
      <c r="CD98" s="966"/>
      <c r="CE98" s="966"/>
      <c r="CF98" s="966"/>
      <c r="CG98" s="967"/>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62"/>
      <c r="DW98" s="963"/>
      <c r="DX98" s="963"/>
      <c r="DY98" s="963"/>
      <c r="DZ98" s="964"/>
      <c r="EA98" s="194"/>
    </row>
    <row r="99" spans="1:131" s="195" customFormat="1" ht="26.25" hidden="1" customHeight="1">
      <c r="A99" s="218"/>
      <c r="B99" s="219"/>
      <c r="C99" s="219"/>
      <c r="D99" s="219"/>
      <c r="E99" s="219"/>
      <c r="F99" s="219"/>
      <c r="G99" s="219"/>
      <c r="H99" s="219"/>
      <c r="I99" s="219"/>
      <c r="J99" s="219"/>
      <c r="K99" s="219"/>
      <c r="L99" s="219"/>
      <c r="M99" s="219"/>
      <c r="N99" s="219"/>
      <c r="O99" s="219"/>
      <c r="P99" s="219"/>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0"/>
      <c r="AY99" s="220"/>
      <c r="AZ99" s="221"/>
      <c r="BA99" s="221"/>
      <c r="BB99" s="221"/>
      <c r="BC99" s="221"/>
      <c r="BD99" s="221"/>
      <c r="BE99" s="213"/>
      <c r="BF99" s="213"/>
      <c r="BG99" s="213"/>
      <c r="BH99" s="213"/>
      <c r="BI99" s="213"/>
      <c r="BJ99" s="213"/>
      <c r="BK99" s="213"/>
      <c r="BL99" s="213"/>
      <c r="BM99" s="213"/>
      <c r="BN99" s="213"/>
      <c r="BO99" s="213"/>
      <c r="BP99" s="213"/>
      <c r="BQ99" s="210">
        <v>93</v>
      </c>
      <c r="BR99" s="215"/>
      <c r="BS99" s="965"/>
      <c r="BT99" s="966"/>
      <c r="BU99" s="966"/>
      <c r="BV99" s="966"/>
      <c r="BW99" s="966"/>
      <c r="BX99" s="966"/>
      <c r="BY99" s="966"/>
      <c r="BZ99" s="966"/>
      <c r="CA99" s="966"/>
      <c r="CB99" s="966"/>
      <c r="CC99" s="966"/>
      <c r="CD99" s="966"/>
      <c r="CE99" s="966"/>
      <c r="CF99" s="966"/>
      <c r="CG99" s="967"/>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62"/>
      <c r="DW99" s="963"/>
      <c r="DX99" s="963"/>
      <c r="DY99" s="963"/>
      <c r="DZ99" s="964"/>
      <c r="EA99" s="194"/>
    </row>
    <row r="100" spans="1:131" s="195" customFormat="1" ht="26.25" hidden="1" customHeight="1">
      <c r="A100" s="218"/>
      <c r="B100" s="219"/>
      <c r="C100" s="219"/>
      <c r="D100" s="219"/>
      <c r="E100" s="219"/>
      <c r="F100" s="219"/>
      <c r="G100" s="219"/>
      <c r="H100" s="219"/>
      <c r="I100" s="219"/>
      <c r="J100" s="219"/>
      <c r="K100" s="219"/>
      <c r="L100" s="219"/>
      <c r="M100" s="219"/>
      <c r="N100" s="219"/>
      <c r="O100" s="219"/>
      <c r="P100" s="219"/>
      <c r="Q100" s="220"/>
      <c r="R100" s="220"/>
      <c r="S100" s="220"/>
      <c r="T100" s="220"/>
      <c r="U100" s="220"/>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20"/>
      <c r="AT100" s="220"/>
      <c r="AU100" s="220"/>
      <c r="AV100" s="220"/>
      <c r="AW100" s="220"/>
      <c r="AX100" s="220"/>
      <c r="AY100" s="220"/>
      <c r="AZ100" s="221"/>
      <c r="BA100" s="221"/>
      <c r="BB100" s="221"/>
      <c r="BC100" s="221"/>
      <c r="BD100" s="221"/>
      <c r="BE100" s="213"/>
      <c r="BF100" s="213"/>
      <c r="BG100" s="213"/>
      <c r="BH100" s="213"/>
      <c r="BI100" s="213"/>
      <c r="BJ100" s="213"/>
      <c r="BK100" s="213"/>
      <c r="BL100" s="213"/>
      <c r="BM100" s="213"/>
      <c r="BN100" s="213"/>
      <c r="BO100" s="213"/>
      <c r="BP100" s="213"/>
      <c r="BQ100" s="210">
        <v>94</v>
      </c>
      <c r="BR100" s="215"/>
      <c r="BS100" s="965"/>
      <c r="BT100" s="966"/>
      <c r="BU100" s="966"/>
      <c r="BV100" s="966"/>
      <c r="BW100" s="966"/>
      <c r="BX100" s="966"/>
      <c r="BY100" s="966"/>
      <c r="BZ100" s="966"/>
      <c r="CA100" s="966"/>
      <c r="CB100" s="966"/>
      <c r="CC100" s="966"/>
      <c r="CD100" s="966"/>
      <c r="CE100" s="966"/>
      <c r="CF100" s="966"/>
      <c r="CG100" s="967"/>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62"/>
      <c r="DW100" s="963"/>
      <c r="DX100" s="963"/>
      <c r="DY100" s="963"/>
      <c r="DZ100" s="964"/>
      <c r="EA100" s="194"/>
    </row>
    <row r="101" spans="1:131" s="195" customFormat="1" ht="26.25" hidden="1" customHeight="1">
      <c r="A101" s="218"/>
      <c r="B101" s="219"/>
      <c r="C101" s="219"/>
      <c r="D101" s="219"/>
      <c r="E101" s="219"/>
      <c r="F101" s="219"/>
      <c r="G101" s="219"/>
      <c r="H101" s="219"/>
      <c r="I101" s="219"/>
      <c r="J101" s="219"/>
      <c r="K101" s="219"/>
      <c r="L101" s="219"/>
      <c r="M101" s="219"/>
      <c r="N101" s="219"/>
      <c r="O101" s="219"/>
      <c r="P101" s="219"/>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20"/>
      <c r="AT101" s="220"/>
      <c r="AU101" s="220"/>
      <c r="AV101" s="220"/>
      <c r="AW101" s="220"/>
      <c r="AX101" s="220"/>
      <c r="AY101" s="220"/>
      <c r="AZ101" s="221"/>
      <c r="BA101" s="221"/>
      <c r="BB101" s="221"/>
      <c r="BC101" s="221"/>
      <c r="BD101" s="221"/>
      <c r="BE101" s="213"/>
      <c r="BF101" s="213"/>
      <c r="BG101" s="213"/>
      <c r="BH101" s="213"/>
      <c r="BI101" s="213"/>
      <c r="BJ101" s="213"/>
      <c r="BK101" s="213"/>
      <c r="BL101" s="213"/>
      <c r="BM101" s="213"/>
      <c r="BN101" s="213"/>
      <c r="BO101" s="213"/>
      <c r="BP101" s="213"/>
      <c r="BQ101" s="210">
        <v>95</v>
      </c>
      <c r="BR101" s="215"/>
      <c r="BS101" s="965"/>
      <c r="BT101" s="966"/>
      <c r="BU101" s="966"/>
      <c r="BV101" s="966"/>
      <c r="BW101" s="966"/>
      <c r="BX101" s="966"/>
      <c r="BY101" s="966"/>
      <c r="BZ101" s="966"/>
      <c r="CA101" s="966"/>
      <c r="CB101" s="966"/>
      <c r="CC101" s="966"/>
      <c r="CD101" s="966"/>
      <c r="CE101" s="966"/>
      <c r="CF101" s="966"/>
      <c r="CG101" s="967"/>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62"/>
      <c r="DW101" s="963"/>
      <c r="DX101" s="963"/>
      <c r="DY101" s="963"/>
      <c r="DZ101" s="964"/>
      <c r="EA101" s="194"/>
    </row>
    <row r="102" spans="1:131" s="195" customFormat="1" ht="26.25" customHeight="1" thickBot="1">
      <c r="A102" s="218"/>
      <c r="B102" s="219"/>
      <c r="C102" s="219"/>
      <c r="D102" s="219"/>
      <c r="E102" s="219"/>
      <c r="F102" s="219"/>
      <c r="G102" s="219"/>
      <c r="H102" s="219"/>
      <c r="I102" s="219"/>
      <c r="J102" s="219"/>
      <c r="K102" s="219"/>
      <c r="L102" s="219"/>
      <c r="M102" s="219"/>
      <c r="N102" s="219"/>
      <c r="O102" s="219"/>
      <c r="P102" s="219"/>
      <c r="Q102" s="220"/>
      <c r="R102" s="220"/>
      <c r="S102" s="220"/>
      <c r="T102" s="220"/>
      <c r="U102" s="220"/>
      <c r="V102" s="220"/>
      <c r="W102" s="220"/>
      <c r="X102" s="220"/>
      <c r="Y102" s="220"/>
      <c r="Z102" s="220"/>
      <c r="AA102" s="220"/>
      <c r="AB102" s="220"/>
      <c r="AC102" s="220"/>
      <c r="AD102" s="220"/>
      <c r="AE102" s="220"/>
      <c r="AF102" s="220"/>
      <c r="AG102" s="220"/>
      <c r="AH102" s="220"/>
      <c r="AI102" s="220"/>
      <c r="AJ102" s="220"/>
      <c r="AK102" s="220"/>
      <c r="AL102" s="220"/>
      <c r="AM102" s="220"/>
      <c r="AN102" s="220"/>
      <c r="AO102" s="220"/>
      <c r="AP102" s="220"/>
      <c r="AQ102" s="220"/>
      <c r="AR102" s="220"/>
      <c r="AS102" s="220"/>
      <c r="AT102" s="220"/>
      <c r="AU102" s="220"/>
      <c r="AV102" s="220"/>
      <c r="AW102" s="220"/>
      <c r="AX102" s="220"/>
      <c r="AY102" s="220"/>
      <c r="AZ102" s="221"/>
      <c r="BA102" s="221"/>
      <c r="BB102" s="221"/>
      <c r="BC102" s="221"/>
      <c r="BD102" s="221"/>
      <c r="BE102" s="213"/>
      <c r="BF102" s="213"/>
      <c r="BG102" s="213"/>
      <c r="BH102" s="213"/>
      <c r="BI102" s="213"/>
      <c r="BJ102" s="213"/>
      <c r="BK102" s="213"/>
      <c r="BL102" s="213"/>
      <c r="BM102" s="213"/>
      <c r="BN102" s="213"/>
      <c r="BO102" s="213"/>
      <c r="BP102" s="213"/>
      <c r="BQ102" s="212" t="s">
        <v>461</v>
      </c>
      <c r="BR102" s="942" t="s">
        <v>495</v>
      </c>
      <c r="BS102" s="943"/>
      <c r="BT102" s="943"/>
      <c r="BU102" s="943"/>
      <c r="BV102" s="943"/>
      <c r="BW102" s="943"/>
      <c r="BX102" s="943"/>
      <c r="BY102" s="943"/>
      <c r="BZ102" s="943"/>
      <c r="CA102" s="943"/>
      <c r="CB102" s="943"/>
      <c r="CC102" s="943"/>
      <c r="CD102" s="943"/>
      <c r="CE102" s="943"/>
      <c r="CF102" s="943"/>
      <c r="CG102" s="944"/>
      <c r="CH102" s="971"/>
      <c r="CI102" s="972"/>
      <c r="CJ102" s="972"/>
      <c r="CK102" s="972"/>
      <c r="CL102" s="973"/>
      <c r="CM102" s="971"/>
      <c r="CN102" s="972"/>
      <c r="CO102" s="972"/>
      <c r="CP102" s="972"/>
      <c r="CQ102" s="973"/>
      <c r="CR102" s="968">
        <v>71</v>
      </c>
      <c r="CS102" s="969"/>
      <c r="CT102" s="969"/>
      <c r="CU102" s="969"/>
      <c r="CV102" s="970"/>
      <c r="CW102" s="968">
        <v>514</v>
      </c>
      <c r="CX102" s="969"/>
      <c r="CY102" s="969"/>
      <c r="CZ102" s="969"/>
      <c r="DA102" s="970"/>
      <c r="DB102" s="968">
        <v>2428</v>
      </c>
      <c r="DC102" s="969"/>
      <c r="DD102" s="969"/>
      <c r="DE102" s="969"/>
      <c r="DF102" s="970"/>
      <c r="DG102" s="968">
        <v>1686</v>
      </c>
      <c r="DH102" s="969"/>
      <c r="DI102" s="969"/>
      <c r="DJ102" s="969"/>
      <c r="DK102" s="970"/>
      <c r="DL102" s="968"/>
      <c r="DM102" s="969"/>
      <c r="DN102" s="969"/>
      <c r="DO102" s="969"/>
      <c r="DP102" s="970"/>
      <c r="DQ102" s="968"/>
      <c r="DR102" s="969"/>
      <c r="DS102" s="969"/>
      <c r="DT102" s="969"/>
      <c r="DU102" s="970"/>
      <c r="DV102" s="959"/>
      <c r="DW102" s="960"/>
      <c r="DX102" s="960"/>
      <c r="DY102" s="960"/>
      <c r="DZ102" s="961"/>
      <c r="EA102" s="194"/>
    </row>
    <row r="103" spans="1:131" s="195" customFormat="1" ht="26.25" customHeight="1">
      <c r="A103" s="218"/>
      <c r="B103" s="219"/>
      <c r="C103" s="219"/>
      <c r="D103" s="219"/>
      <c r="E103" s="219"/>
      <c r="F103" s="219"/>
      <c r="G103" s="219"/>
      <c r="H103" s="219"/>
      <c r="I103" s="219"/>
      <c r="J103" s="219"/>
      <c r="K103" s="219"/>
      <c r="L103" s="219"/>
      <c r="M103" s="219"/>
      <c r="N103" s="219"/>
      <c r="O103" s="219"/>
      <c r="P103" s="219"/>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0"/>
      <c r="AQ103" s="220"/>
      <c r="AR103" s="220"/>
      <c r="AS103" s="220"/>
      <c r="AT103" s="220"/>
      <c r="AU103" s="220"/>
      <c r="AV103" s="220"/>
      <c r="AW103" s="220"/>
      <c r="AX103" s="220"/>
      <c r="AY103" s="220"/>
      <c r="AZ103" s="221"/>
      <c r="BA103" s="221"/>
      <c r="BB103" s="221"/>
      <c r="BC103" s="221"/>
      <c r="BD103" s="221"/>
      <c r="BE103" s="213"/>
      <c r="BF103" s="213"/>
      <c r="BG103" s="213"/>
      <c r="BH103" s="213"/>
      <c r="BI103" s="213"/>
      <c r="BJ103" s="213"/>
      <c r="BK103" s="213"/>
      <c r="BL103" s="213"/>
      <c r="BM103" s="213"/>
      <c r="BN103" s="213"/>
      <c r="BO103" s="213"/>
      <c r="BP103" s="213"/>
      <c r="BQ103" s="924" t="s">
        <v>496</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194"/>
    </row>
    <row r="104" spans="1:131" s="195" customFormat="1" ht="26.25" customHeight="1">
      <c r="A104" s="218"/>
      <c r="B104" s="219"/>
      <c r="C104" s="219"/>
      <c r="D104" s="219"/>
      <c r="E104" s="219"/>
      <c r="F104" s="219"/>
      <c r="G104" s="219"/>
      <c r="H104" s="219"/>
      <c r="I104" s="219"/>
      <c r="J104" s="219"/>
      <c r="K104" s="219"/>
      <c r="L104" s="219"/>
      <c r="M104" s="219"/>
      <c r="N104" s="219"/>
      <c r="O104" s="219"/>
      <c r="P104" s="219"/>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1"/>
      <c r="BA104" s="221"/>
      <c r="BB104" s="221"/>
      <c r="BC104" s="221"/>
      <c r="BD104" s="221"/>
      <c r="BE104" s="213"/>
      <c r="BF104" s="213"/>
      <c r="BG104" s="213"/>
      <c r="BH104" s="213"/>
      <c r="BI104" s="213"/>
      <c r="BJ104" s="213"/>
      <c r="BK104" s="213"/>
      <c r="BL104" s="213"/>
      <c r="BM104" s="213"/>
      <c r="BN104" s="213"/>
      <c r="BO104" s="213"/>
      <c r="BP104" s="213"/>
      <c r="BQ104" s="951" t="s">
        <v>497</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194"/>
    </row>
    <row r="105" spans="1:131" s="195" customFormat="1" ht="11.25" customHeight="1">
      <c r="A105" s="213"/>
      <c r="B105" s="213"/>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194"/>
    </row>
    <row r="106" spans="1:131" s="195" customFormat="1" ht="11.25" customHeight="1">
      <c r="A106" s="222"/>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194"/>
    </row>
    <row r="107" spans="1:131" s="194" customFormat="1" ht="26.25" customHeight="1" thickBot="1">
      <c r="A107" s="223" t="s">
        <v>498</v>
      </c>
      <c r="B107" s="224"/>
      <c r="C107" s="224"/>
      <c r="D107" s="224"/>
      <c r="E107" s="224"/>
      <c r="F107" s="224"/>
      <c r="G107" s="224"/>
      <c r="H107" s="224"/>
      <c r="I107" s="224"/>
      <c r="J107" s="224"/>
      <c r="K107" s="224"/>
      <c r="L107" s="224"/>
      <c r="M107" s="224"/>
      <c r="N107" s="224"/>
      <c r="O107" s="224"/>
      <c r="P107" s="224"/>
      <c r="Q107" s="224"/>
      <c r="R107" s="224"/>
      <c r="S107" s="224"/>
      <c r="T107" s="224"/>
      <c r="U107" s="224"/>
      <c r="V107" s="224"/>
      <c r="W107" s="224"/>
      <c r="X107" s="224"/>
      <c r="Y107" s="224"/>
      <c r="Z107" s="224"/>
      <c r="AA107" s="224"/>
      <c r="AB107" s="224"/>
      <c r="AC107" s="224"/>
      <c r="AD107" s="224"/>
      <c r="AE107" s="224"/>
      <c r="AF107" s="224"/>
      <c r="AG107" s="224"/>
      <c r="AH107" s="224"/>
      <c r="AI107" s="224"/>
      <c r="AJ107" s="224"/>
      <c r="AK107" s="224"/>
      <c r="AL107" s="224"/>
      <c r="AM107" s="224"/>
      <c r="AN107" s="224"/>
      <c r="AO107" s="224"/>
      <c r="AP107" s="224"/>
      <c r="AQ107" s="224"/>
      <c r="AR107" s="224"/>
      <c r="AS107" s="224"/>
      <c r="AT107" s="224"/>
      <c r="AU107" s="223" t="s">
        <v>499</v>
      </c>
      <c r="AV107" s="224"/>
      <c r="AW107" s="224"/>
      <c r="AX107" s="224"/>
      <c r="AY107" s="224"/>
      <c r="AZ107" s="224"/>
      <c r="BA107" s="224"/>
      <c r="BB107" s="224"/>
      <c r="BC107" s="224"/>
      <c r="BD107" s="224"/>
      <c r="BE107" s="224"/>
      <c r="BF107" s="224"/>
      <c r="BG107" s="224"/>
      <c r="BH107" s="224"/>
      <c r="BI107" s="224"/>
      <c r="BJ107" s="224"/>
      <c r="BK107" s="224"/>
      <c r="BL107" s="224"/>
      <c r="BM107" s="224"/>
      <c r="BN107" s="224"/>
      <c r="BO107" s="224"/>
      <c r="BP107" s="224"/>
      <c r="BQ107" s="224"/>
      <c r="BR107" s="224"/>
      <c r="BS107" s="224"/>
      <c r="BT107" s="224"/>
      <c r="BU107" s="224"/>
      <c r="BV107" s="224"/>
      <c r="BW107" s="224"/>
      <c r="BX107" s="224"/>
      <c r="BY107" s="224"/>
      <c r="BZ107" s="224"/>
      <c r="CA107" s="224"/>
      <c r="CB107" s="224"/>
      <c r="CC107" s="224"/>
      <c r="CD107" s="224"/>
      <c r="CE107" s="224"/>
      <c r="CF107" s="224"/>
      <c r="CG107" s="224"/>
      <c r="CH107" s="224"/>
      <c r="CI107" s="224"/>
      <c r="CJ107" s="224"/>
      <c r="CK107" s="224"/>
      <c r="CL107" s="224"/>
      <c r="CM107" s="224"/>
      <c r="CN107" s="224"/>
      <c r="CO107" s="224"/>
      <c r="CP107" s="224"/>
      <c r="CQ107" s="224"/>
      <c r="CR107" s="224"/>
      <c r="CS107" s="224"/>
      <c r="CT107" s="224"/>
      <c r="CU107" s="224"/>
      <c r="CV107" s="224"/>
      <c r="CW107" s="224"/>
      <c r="CX107" s="224"/>
      <c r="CY107" s="224"/>
      <c r="CZ107" s="224"/>
      <c r="DA107" s="224"/>
      <c r="DB107" s="224"/>
      <c r="DC107" s="224"/>
      <c r="DD107" s="224"/>
      <c r="DE107" s="224"/>
      <c r="DF107" s="224"/>
      <c r="DG107" s="224"/>
      <c r="DH107" s="224"/>
      <c r="DI107" s="224"/>
      <c r="DJ107" s="224"/>
      <c r="DK107" s="224"/>
      <c r="DL107" s="224"/>
      <c r="DM107" s="224"/>
      <c r="DN107" s="224"/>
      <c r="DO107" s="224"/>
      <c r="DP107" s="224"/>
      <c r="DQ107" s="224"/>
      <c r="DR107" s="224"/>
      <c r="DS107" s="224"/>
      <c r="DT107" s="224"/>
      <c r="DU107" s="224"/>
      <c r="DV107" s="224"/>
      <c r="DW107" s="224"/>
      <c r="DX107" s="224"/>
      <c r="DY107" s="224"/>
      <c r="DZ107" s="224"/>
    </row>
    <row r="108" spans="1:131" s="194" customFormat="1" ht="26.25" customHeight="1">
      <c r="A108" s="948" t="s">
        <v>500</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501</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194" customFormat="1" ht="26.25" customHeight="1">
      <c r="A109" s="866" t="s">
        <v>502</v>
      </c>
      <c r="B109" s="864"/>
      <c r="C109" s="864"/>
      <c r="D109" s="864"/>
      <c r="E109" s="864"/>
      <c r="F109" s="864"/>
      <c r="G109" s="864"/>
      <c r="H109" s="864"/>
      <c r="I109" s="864"/>
      <c r="J109" s="864"/>
      <c r="K109" s="864"/>
      <c r="L109" s="864"/>
      <c r="M109" s="864"/>
      <c r="N109" s="864"/>
      <c r="O109" s="864"/>
      <c r="P109" s="864"/>
      <c r="Q109" s="864"/>
      <c r="R109" s="864"/>
      <c r="S109" s="864"/>
      <c r="T109" s="864"/>
      <c r="U109" s="864"/>
      <c r="V109" s="864"/>
      <c r="W109" s="864"/>
      <c r="X109" s="864"/>
      <c r="Y109" s="864"/>
      <c r="Z109" s="865"/>
      <c r="AA109" s="863" t="s">
        <v>503</v>
      </c>
      <c r="AB109" s="864"/>
      <c r="AC109" s="864"/>
      <c r="AD109" s="864"/>
      <c r="AE109" s="865"/>
      <c r="AF109" s="863" t="s">
        <v>361</v>
      </c>
      <c r="AG109" s="864"/>
      <c r="AH109" s="864"/>
      <c r="AI109" s="864"/>
      <c r="AJ109" s="865"/>
      <c r="AK109" s="863" t="s">
        <v>360</v>
      </c>
      <c r="AL109" s="864"/>
      <c r="AM109" s="864"/>
      <c r="AN109" s="864"/>
      <c r="AO109" s="865"/>
      <c r="AP109" s="863" t="s">
        <v>504</v>
      </c>
      <c r="AQ109" s="864"/>
      <c r="AR109" s="864"/>
      <c r="AS109" s="864"/>
      <c r="AT109" s="925"/>
      <c r="AU109" s="866" t="s">
        <v>502</v>
      </c>
      <c r="AV109" s="864"/>
      <c r="AW109" s="864"/>
      <c r="AX109" s="864"/>
      <c r="AY109" s="864"/>
      <c r="AZ109" s="864"/>
      <c r="BA109" s="864"/>
      <c r="BB109" s="864"/>
      <c r="BC109" s="864"/>
      <c r="BD109" s="864"/>
      <c r="BE109" s="864"/>
      <c r="BF109" s="864"/>
      <c r="BG109" s="864"/>
      <c r="BH109" s="864"/>
      <c r="BI109" s="864"/>
      <c r="BJ109" s="864"/>
      <c r="BK109" s="864"/>
      <c r="BL109" s="864"/>
      <c r="BM109" s="864"/>
      <c r="BN109" s="864"/>
      <c r="BO109" s="864"/>
      <c r="BP109" s="865"/>
      <c r="BQ109" s="863" t="s">
        <v>503</v>
      </c>
      <c r="BR109" s="864"/>
      <c r="BS109" s="864"/>
      <c r="BT109" s="864"/>
      <c r="BU109" s="865"/>
      <c r="BV109" s="863" t="s">
        <v>361</v>
      </c>
      <c r="BW109" s="864"/>
      <c r="BX109" s="864"/>
      <c r="BY109" s="864"/>
      <c r="BZ109" s="865"/>
      <c r="CA109" s="863" t="s">
        <v>360</v>
      </c>
      <c r="CB109" s="864"/>
      <c r="CC109" s="864"/>
      <c r="CD109" s="864"/>
      <c r="CE109" s="865"/>
      <c r="CF109" s="923" t="s">
        <v>504</v>
      </c>
      <c r="CG109" s="923"/>
      <c r="CH109" s="923"/>
      <c r="CI109" s="923"/>
      <c r="CJ109" s="923"/>
      <c r="CK109" s="863" t="s">
        <v>505</v>
      </c>
      <c r="CL109" s="864"/>
      <c r="CM109" s="864"/>
      <c r="CN109" s="864"/>
      <c r="CO109" s="864"/>
      <c r="CP109" s="864"/>
      <c r="CQ109" s="864"/>
      <c r="CR109" s="864"/>
      <c r="CS109" s="864"/>
      <c r="CT109" s="864"/>
      <c r="CU109" s="864"/>
      <c r="CV109" s="864"/>
      <c r="CW109" s="864"/>
      <c r="CX109" s="864"/>
      <c r="CY109" s="864"/>
      <c r="CZ109" s="864"/>
      <c r="DA109" s="864"/>
      <c r="DB109" s="864"/>
      <c r="DC109" s="864"/>
      <c r="DD109" s="864"/>
      <c r="DE109" s="864"/>
      <c r="DF109" s="865"/>
      <c r="DG109" s="863" t="s">
        <v>503</v>
      </c>
      <c r="DH109" s="864"/>
      <c r="DI109" s="864"/>
      <c r="DJ109" s="864"/>
      <c r="DK109" s="865"/>
      <c r="DL109" s="863" t="s">
        <v>361</v>
      </c>
      <c r="DM109" s="864"/>
      <c r="DN109" s="864"/>
      <c r="DO109" s="864"/>
      <c r="DP109" s="865"/>
      <c r="DQ109" s="863" t="s">
        <v>360</v>
      </c>
      <c r="DR109" s="864"/>
      <c r="DS109" s="864"/>
      <c r="DT109" s="864"/>
      <c r="DU109" s="865"/>
      <c r="DV109" s="863" t="s">
        <v>504</v>
      </c>
      <c r="DW109" s="864"/>
      <c r="DX109" s="864"/>
      <c r="DY109" s="864"/>
      <c r="DZ109" s="925"/>
    </row>
    <row r="110" spans="1:131" s="194" customFormat="1" ht="26.25" customHeight="1">
      <c r="A110" s="829" t="s">
        <v>506</v>
      </c>
      <c r="B110" s="760"/>
      <c r="C110" s="760"/>
      <c r="D110" s="760"/>
      <c r="E110" s="760"/>
      <c r="F110" s="760"/>
      <c r="G110" s="760"/>
      <c r="H110" s="760"/>
      <c r="I110" s="760"/>
      <c r="J110" s="760"/>
      <c r="K110" s="760"/>
      <c r="L110" s="760"/>
      <c r="M110" s="760"/>
      <c r="N110" s="760"/>
      <c r="O110" s="760"/>
      <c r="P110" s="760"/>
      <c r="Q110" s="760"/>
      <c r="R110" s="760"/>
      <c r="S110" s="760"/>
      <c r="T110" s="760"/>
      <c r="U110" s="760"/>
      <c r="V110" s="760"/>
      <c r="W110" s="760"/>
      <c r="X110" s="760"/>
      <c r="Y110" s="760"/>
      <c r="Z110" s="761"/>
      <c r="AA110" s="811">
        <v>2670117</v>
      </c>
      <c r="AB110" s="781"/>
      <c r="AC110" s="781"/>
      <c r="AD110" s="781"/>
      <c r="AE110" s="782"/>
      <c r="AF110" s="780">
        <v>2882679</v>
      </c>
      <c r="AG110" s="781"/>
      <c r="AH110" s="781"/>
      <c r="AI110" s="781"/>
      <c r="AJ110" s="782"/>
      <c r="AK110" s="780">
        <v>3061606</v>
      </c>
      <c r="AL110" s="781"/>
      <c r="AM110" s="781"/>
      <c r="AN110" s="781"/>
      <c r="AO110" s="782"/>
      <c r="AP110" s="783">
        <v>31.4</v>
      </c>
      <c r="AQ110" s="784"/>
      <c r="AR110" s="784"/>
      <c r="AS110" s="784"/>
      <c r="AT110" s="785"/>
      <c r="AU110" s="912" t="s">
        <v>134</v>
      </c>
      <c r="AV110" s="913"/>
      <c r="AW110" s="913"/>
      <c r="AX110" s="913"/>
      <c r="AY110" s="914"/>
      <c r="AZ110" s="759" t="s">
        <v>507</v>
      </c>
      <c r="BA110" s="760"/>
      <c r="BB110" s="760"/>
      <c r="BC110" s="760"/>
      <c r="BD110" s="760"/>
      <c r="BE110" s="760"/>
      <c r="BF110" s="760"/>
      <c r="BG110" s="760"/>
      <c r="BH110" s="760"/>
      <c r="BI110" s="760"/>
      <c r="BJ110" s="760"/>
      <c r="BK110" s="760"/>
      <c r="BL110" s="760"/>
      <c r="BM110" s="760"/>
      <c r="BN110" s="760"/>
      <c r="BO110" s="760"/>
      <c r="BP110" s="761"/>
      <c r="BQ110" s="854">
        <v>26580954</v>
      </c>
      <c r="BR110" s="851"/>
      <c r="BS110" s="851"/>
      <c r="BT110" s="851"/>
      <c r="BU110" s="851"/>
      <c r="BV110" s="851">
        <v>25773804</v>
      </c>
      <c r="BW110" s="851"/>
      <c r="BX110" s="851"/>
      <c r="BY110" s="851"/>
      <c r="BZ110" s="851"/>
      <c r="CA110" s="851">
        <v>27262669</v>
      </c>
      <c r="CB110" s="851"/>
      <c r="CC110" s="851"/>
      <c r="CD110" s="851"/>
      <c r="CE110" s="851"/>
      <c r="CF110" s="859">
        <v>280</v>
      </c>
      <c r="CG110" s="860"/>
      <c r="CH110" s="860"/>
      <c r="CI110" s="860"/>
      <c r="CJ110" s="860"/>
      <c r="CK110" s="926" t="s">
        <v>508</v>
      </c>
      <c r="CL110" s="803"/>
      <c r="CM110" s="808" t="s">
        <v>509</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54" t="s">
        <v>510</v>
      </c>
      <c r="DH110" s="851"/>
      <c r="DI110" s="851"/>
      <c r="DJ110" s="851"/>
      <c r="DK110" s="851"/>
      <c r="DL110" s="851" t="s">
        <v>510</v>
      </c>
      <c r="DM110" s="851"/>
      <c r="DN110" s="851"/>
      <c r="DO110" s="851"/>
      <c r="DP110" s="851"/>
      <c r="DQ110" s="851" t="s">
        <v>510</v>
      </c>
      <c r="DR110" s="851"/>
      <c r="DS110" s="851"/>
      <c r="DT110" s="851"/>
      <c r="DU110" s="851"/>
      <c r="DV110" s="825" t="s">
        <v>510</v>
      </c>
      <c r="DW110" s="825"/>
      <c r="DX110" s="825"/>
      <c r="DY110" s="825"/>
      <c r="DZ110" s="826"/>
    </row>
    <row r="111" spans="1:131" s="194" customFormat="1" ht="26.25" customHeight="1">
      <c r="A111" s="771" t="s">
        <v>511</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911"/>
      <c r="AA111" s="904" t="s">
        <v>512</v>
      </c>
      <c r="AB111" s="902"/>
      <c r="AC111" s="902"/>
      <c r="AD111" s="902"/>
      <c r="AE111" s="903"/>
      <c r="AF111" s="901" t="s">
        <v>512</v>
      </c>
      <c r="AG111" s="902"/>
      <c r="AH111" s="902"/>
      <c r="AI111" s="902"/>
      <c r="AJ111" s="903"/>
      <c r="AK111" s="901" t="s">
        <v>512</v>
      </c>
      <c r="AL111" s="902"/>
      <c r="AM111" s="902"/>
      <c r="AN111" s="902"/>
      <c r="AO111" s="903"/>
      <c r="AP111" s="920" t="s">
        <v>512</v>
      </c>
      <c r="AQ111" s="921"/>
      <c r="AR111" s="921"/>
      <c r="AS111" s="921"/>
      <c r="AT111" s="922"/>
      <c r="AU111" s="915"/>
      <c r="AV111" s="916"/>
      <c r="AW111" s="916"/>
      <c r="AX111" s="916"/>
      <c r="AY111" s="917"/>
      <c r="AZ111" s="843" t="s">
        <v>513</v>
      </c>
      <c r="BA111" s="746"/>
      <c r="BB111" s="746"/>
      <c r="BC111" s="746"/>
      <c r="BD111" s="746"/>
      <c r="BE111" s="746"/>
      <c r="BF111" s="746"/>
      <c r="BG111" s="746"/>
      <c r="BH111" s="746"/>
      <c r="BI111" s="746"/>
      <c r="BJ111" s="746"/>
      <c r="BK111" s="746"/>
      <c r="BL111" s="746"/>
      <c r="BM111" s="746"/>
      <c r="BN111" s="746"/>
      <c r="BO111" s="746"/>
      <c r="BP111" s="747"/>
      <c r="BQ111" s="836">
        <v>321291</v>
      </c>
      <c r="BR111" s="837"/>
      <c r="BS111" s="837"/>
      <c r="BT111" s="837"/>
      <c r="BU111" s="837"/>
      <c r="BV111" s="837">
        <v>117002</v>
      </c>
      <c r="BW111" s="837"/>
      <c r="BX111" s="837"/>
      <c r="BY111" s="837"/>
      <c r="BZ111" s="837"/>
      <c r="CA111" s="837">
        <v>11250</v>
      </c>
      <c r="CB111" s="837"/>
      <c r="CC111" s="837"/>
      <c r="CD111" s="837"/>
      <c r="CE111" s="837"/>
      <c r="CF111" s="889">
        <v>0.1</v>
      </c>
      <c r="CG111" s="890"/>
      <c r="CH111" s="890"/>
      <c r="CI111" s="890"/>
      <c r="CJ111" s="890"/>
      <c r="CK111" s="927"/>
      <c r="CL111" s="805"/>
      <c r="CM111" s="777" t="s">
        <v>514</v>
      </c>
      <c r="CN111" s="778"/>
      <c r="CO111" s="778"/>
      <c r="CP111" s="778"/>
      <c r="CQ111" s="778"/>
      <c r="CR111" s="778"/>
      <c r="CS111" s="778"/>
      <c r="CT111" s="778"/>
      <c r="CU111" s="778"/>
      <c r="CV111" s="778"/>
      <c r="CW111" s="778"/>
      <c r="CX111" s="778"/>
      <c r="CY111" s="778"/>
      <c r="CZ111" s="778"/>
      <c r="DA111" s="778"/>
      <c r="DB111" s="778"/>
      <c r="DC111" s="778"/>
      <c r="DD111" s="778"/>
      <c r="DE111" s="778"/>
      <c r="DF111" s="779"/>
      <c r="DG111" s="836" t="s">
        <v>515</v>
      </c>
      <c r="DH111" s="837"/>
      <c r="DI111" s="837"/>
      <c r="DJ111" s="837"/>
      <c r="DK111" s="837"/>
      <c r="DL111" s="837" t="s">
        <v>515</v>
      </c>
      <c r="DM111" s="837"/>
      <c r="DN111" s="837"/>
      <c r="DO111" s="837"/>
      <c r="DP111" s="837"/>
      <c r="DQ111" s="837" t="s">
        <v>515</v>
      </c>
      <c r="DR111" s="837"/>
      <c r="DS111" s="837"/>
      <c r="DT111" s="837"/>
      <c r="DU111" s="837"/>
      <c r="DV111" s="844" t="s">
        <v>515</v>
      </c>
      <c r="DW111" s="844"/>
      <c r="DX111" s="844"/>
      <c r="DY111" s="844"/>
      <c r="DZ111" s="845"/>
    </row>
    <row r="112" spans="1:131" s="194" customFormat="1" ht="26.25" customHeight="1">
      <c r="A112" s="905" t="s">
        <v>516</v>
      </c>
      <c r="B112" s="906"/>
      <c r="C112" s="746" t="s">
        <v>517</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6" t="s">
        <v>518</v>
      </c>
      <c r="AB112" s="734"/>
      <c r="AC112" s="734"/>
      <c r="AD112" s="734"/>
      <c r="AE112" s="735"/>
      <c r="AF112" s="733" t="s">
        <v>518</v>
      </c>
      <c r="AG112" s="734"/>
      <c r="AH112" s="734"/>
      <c r="AI112" s="734"/>
      <c r="AJ112" s="735"/>
      <c r="AK112" s="733" t="s">
        <v>518</v>
      </c>
      <c r="AL112" s="734"/>
      <c r="AM112" s="734"/>
      <c r="AN112" s="734"/>
      <c r="AO112" s="735"/>
      <c r="AP112" s="748" t="s">
        <v>518</v>
      </c>
      <c r="AQ112" s="749"/>
      <c r="AR112" s="749"/>
      <c r="AS112" s="749"/>
      <c r="AT112" s="750"/>
      <c r="AU112" s="915"/>
      <c r="AV112" s="916"/>
      <c r="AW112" s="916"/>
      <c r="AX112" s="916"/>
      <c r="AY112" s="917"/>
      <c r="AZ112" s="843" t="s">
        <v>519</v>
      </c>
      <c r="BA112" s="746"/>
      <c r="BB112" s="746"/>
      <c r="BC112" s="746"/>
      <c r="BD112" s="746"/>
      <c r="BE112" s="746"/>
      <c r="BF112" s="746"/>
      <c r="BG112" s="746"/>
      <c r="BH112" s="746"/>
      <c r="BI112" s="746"/>
      <c r="BJ112" s="746"/>
      <c r="BK112" s="746"/>
      <c r="BL112" s="746"/>
      <c r="BM112" s="746"/>
      <c r="BN112" s="746"/>
      <c r="BO112" s="746"/>
      <c r="BP112" s="747"/>
      <c r="BQ112" s="836">
        <v>10458038</v>
      </c>
      <c r="BR112" s="837"/>
      <c r="BS112" s="837"/>
      <c r="BT112" s="837"/>
      <c r="BU112" s="837"/>
      <c r="BV112" s="837">
        <v>10122720</v>
      </c>
      <c r="BW112" s="837"/>
      <c r="BX112" s="837"/>
      <c r="BY112" s="837"/>
      <c r="BZ112" s="837"/>
      <c r="CA112" s="837">
        <v>9056886</v>
      </c>
      <c r="CB112" s="837"/>
      <c r="CC112" s="837"/>
      <c r="CD112" s="837"/>
      <c r="CE112" s="837"/>
      <c r="CF112" s="889">
        <v>93</v>
      </c>
      <c r="CG112" s="890"/>
      <c r="CH112" s="890"/>
      <c r="CI112" s="890"/>
      <c r="CJ112" s="890"/>
      <c r="CK112" s="927"/>
      <c r="CL112" s="805"/>
      <c r="CM112" s="777" t="s">
        <v>520</v>
      </c>
      <c r="CN112" s="778"/>
      <c r="CO112" s="778"/>
      <c r="CP112" s="778"/>
      <c r="CQ112" s="778"/>
      <c r="CR112" s="778"/>
      <c r="CS112" s="778"/>
      <c r="CT112" s="778"/>
      <c r="CU112" s="778"/>
      <c r="CV112" s="778"/>
      <c r="CW112" s="778"/>
      <c r="CX112" s="778"/>
      <c r="CY112" s="778"/>
      <c r="CZ112" s="778"/>
      <c r="DA112" s="778"/>
      <c r="DB112" s="778"/>
      <c r="DC112" s="778"/>
      <c r="DD112" s="778"/>
      <c r="DE112" s="778"/>
      <c r="DF112" s="779"/>
      <c r="DG112" s="836" t="s">
        <v>521</v>
      </c>
      <c r="DH112" s="837"/>
      <c r="DI112" s="837"/>
      <c r="DJ112" s="837"/>
      <c r="DK112" s="837"/>
      <c r="DL112" s="837" t="s">
        <v>521</v>
      </c>
      <c r="DM112" s="837"/>
      <c r="DN112" s="837"/>
      <c r="DO112" s="837"/>
      <c r="DP112" s="837"/>
      <c r="DQ112" s="837" t="s">
        <v>521</v>
      </c>
      <c r="DR112" s="837"/>
      <c r="DS112" s="837"/>
      <c r="DT112" s="837"/>
      <c r="DU112" s="837"/>
      <c r="DV112" s="844" t="s">
        <v>521</v>
      </c>
      <c r="DW112" s="844"/>
      <c r="DX112" s="844"/>
      <c r="DY112" s="844"/>
      <c r="DZ112" s="845"/>
    </row>
    <row r="113" spans="1:130" s="194" customFormat="1" ht="26.25" customHeight="1">
      <c r="A113" s="907"/>
      <c r="B113" s="908"/>
      <c r="C113" s="746" t="s">
        <v>522</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4">
        <v>697114</v>
      </c>
      <c r="AB113" s="902"/>
      <c r="AC113" s="902"/>
      <c r="AD113" s="902"/>
      <c r="AE113" s="903"/>
      <c r="AF113" s="901">
        <v>695617</v>
      </c>
      <c r="AG113" s="902"/>
      <c r="AH113" s="902"/>
      <c r="AI113" s="902"/>
      <c r="AJ113" s="903"/>
      <c r="AK113" s="901">
        <v>660372</v>
      </c>
      <c r="AL113" s="902"/>
      <c r="AM113" s="902"/>
      <c r="AN113" s="902"/>
      <c r="AO113" s="903"/>
      <c r="AP113" s="920">
        <v>6.8</v>
      </c>
      <c r="AQ113" s="921"/>
      <c r="AR113" s="921"/>
      <c r="AS113" s="921"/>
      <c r="AT113" s="922"/>
      <c r="AU113" s="915"/>
      <c r="AV113" s="916"/>
      <c r="AW113" s="916"/>
      <c r="AX113" s="916"/>
      <c r="AY113" s="917"/>
      <c r="AZ113" s="843" t="s">
        <v>523</v>
      </c>
      <c r="BA113" s="746"/>
      <c r="BB113" s="746"/>
      <c r="BC113" s="746"/>
      <c r="BD113" s="746"/>
      <c r="BE113" s="746"/>
      <c r="BF113" s="746"/>
      <c r="BG113" s="746"/>
      <c r="BH113" s="746"/>
      <c r="BI113" s="746"/>
      <c r="BJ113" s="746"/>
      <c r="BK113" s="746"/>
      <c r="BL113" s="746"/>
      <c r="BM113" s="746"/>
      <c r="BN113" s="746"/>
      <c r="BO113" s="746"/>
      <c r="BP113" s="747"/>
      <c r="BQ113" s="836">
        <v>59428</v>
      </c>
      <c r="BR113" s="837"/>
      <c r="BS113" s="837"/>
      <c r="BT113" s="837"/>
      <c r="BU113" s="837"/>
      <c r="BV113" s="837">
        <v>70666</v>
      </c>
      <c r="BW113" s="837"/>
      <c r="BX113" s="837"/>
      <c r="BY113" s="837"/>
      <c r="BZ113" s="837"/>
      <c r="CA113" s="837">
        <v>67843</v>
      </c>
      <c r="CB113" s="837"/>
      <c r="CC113" s="837"/>
      <c r="CD113" s="837"/>
      <c r="CE113" s="837"/>
      <c r="CF113" s="889">
        <v>0.7</v>
      </c>
      <c r="CG113" s="890"/>
      <c r="CH113" s="890"/>
      <c r="CI113" s="890"/>
      <c r="CJ113" s="890"/>
      <c r="CK113" s="927"/>
      <c r="CL113" s="805"/>
      <c r="CM113" s="777" t="s">
        <v>524</v>
      </c>
      <c r="CN113" s="778"/>
      <c r="CO113" s="778"/>
      <c r="CP113" s="778"/>
      <c r="CQ113" s="778"/>
      <c r="CR113" s="778"/>
      <c r="CS113" s="778"/>
      <c r="CT113" s="778"/>
      <c r="CU113" s="778"/>
      <c r="CV113" s="778"/>
      <c r="CW113" s="778"/>
      <c r="CX113" s="778"/>
      <c r="CY113" s="778"/>
      <c r="CZ113" s="778"/>
      <c r="DA113" s="778"/>
      <c r="DB113" s="778"/>
      <c r="DC113" s="778"/>
      <c r="DD113" s="778"/>
      <c r="DE113" s="778"/>
      <c r="DF113" s="779"/>
      <c r="DG113" s="776" t="s">
        <v>525</v>
      </c>
      <c r="DH113" s="734"/>
      <c r="DI113" s="734"/>
      <c r="DJ113" s="734"/>
      <c r="DK113" s="735"/>
      <c r="DL113" s="733" t="s">
        <v>525</v>
      </c>
      <c r="DM113" s="734"/>
      <c r="DN113" s="734"/>
      <c r="DO113" s="734"/>
      <c r="DP113" s="735"/>
      <c r="DQ113" s="733" t="s">
        <v>525</v>
      </c>
      <c r="DR113" s="734"/>
      <c r="DS113" s="734"/>
      <c r="DT113" s="734"/>
      <c r="DU113" s="735"/>
      <c r="DV113" s="748" t="s">
        <v>525</v>
      </c>
      <c r="DW113" s="749"/>
      <c r="DX113" s="749"/>
      <c r="DY113" s="749"/>
      <c r="DZ113" s="750"/>
    </row>
    <row r="114" spans="1:130" s="194" customFormat="1" ht="26.25" customHeight="1">
      <c r="A114" s="907"/>
      <c r="B114" s="908"/>
      <c r="C114" s="746" t="s">
        <v>526</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6">
        <v>20403</v>
      </c>
      <c r="AB114" s="734"/>
      <c r="AC114" s="734"/>
      <c r="AD114" s="734"/>
      <c r="AE114" s="735"/>
      <c r="AF114" s="733">
        <v>22278</v>
      </c>
      <c r="AG114" s="734"/>
      <c r="AH114" s="734"/>
      <c r="AI114" s="734"/>
      <c r="AJ114" s="735"/>
      <c r="AK114" s="733">
        <v>21900</v>
      </c>
      <c r="AL114" s="734"/>
      <c r="AM114" s="734"/>
      <c r="AN114" s="734"/>
      <c r="AO114" s="735"/>
      <c r="AP114" s="748">
        <v>0.2</v>
      </c>
      <c r="AQ114" s="749"/>
      <c r="AR114" s="749"/>
      <c r="AS114" s="749"/>
      <c r="AT114" s="750"/>
      <c r="AU114" s="915"/>
      <c r="AV114" s="916"/>
      <c r="AW114" s="916"/>
      <c r="AX114" s="916"/>
      <c r="AY114" s="917"/>
      <c r="AZ114" s="843" t="s">
        <v>527</v>
      </c>
      <c r="BA114" s="746"/>
      <c r="BB114" s="746"/>
      <c r="BC114" s="746"/>
      <c r="BD114" s="746"/>
      <c r="BE114" s="746"/>
      <c r="BF114" s="746"/>
      <c r="BG114" s="746"/>
      <c r="BH114" s="746"/>
      <c r="BI114" s="746"/>
      <c r="BJ114" s="746"/>
      <c r="BK114" s="746"/>
      <c r="BL114" s="746"/>
      <c r="BM114" s="746"/>
      <c r="BN114" s="746"/>
      <c r="BO114" s="746"/>
      <c r="BP114" s="747"/>
      <c r="BQ114" s="836">
        <v>5816441</v>
      </c>
      <c r="BR114" s="837"/>
      <c r="BS114" s="837"/>
      <c r="BT114" s="837"/>
      <c r="BU114" s="837"/>
      <c r="BV114" s="837">
        <v>5600369</v>
      </c>
      <c r="BW114" s="837"/>
      <c r="BX114" s="837"/>
      <c r="BY114" s="837"/>
      <c r="BZ114" s="837"/>
      <c r="CA114" s="837">
        <v>4972713</v>
      </c>
      <c r="CB114" s="837"/>
      <c r="CC114" s="837"/>
      <c r="CD114" s="837"/>
      <c r="CE114" s="837"/>
      <c r="CF114" s="889">
        <v>51.1</v>
      </c>
      <c r="CG114" s="890"/>
      <c r="CH114" s="890"/>
      <c r="CI114" s="890"/>
      <c r="CJ114" s="890"/>
      <c r="CK114" s="927"/>
      <c r="CL114" s="805"/>
      <c r="CM114" s="777" t="s">
        <v>528</v>
      </c>
      <c r="CN114" s="778"/>
      <c r="CO114" s="778"/>
      <c r="CP114" s="778"/>
      <c r="CQ114" s="778"/>
      <c r="CR114" s="778"/>
      <c r="CS114" s="778"/>
      <c r="CT114" s="778"/>
      <c r="CU114" s="778"/>
      <c r="CV114" s="778"/>
      <c r="CW114" s="778"/>
      <c r="CX114" s="778"/>
      <c r="CY114" s="778"/>
      <c r="CZ114" s="778"/>
      <c r="DA114" s="778"/>
      <c r="DB114" s="778"/>
      <c r="DC114" s="778"/>
      <c r="DD114" s="778"/>
      <c r="DE114" s="778"/>
      <c r="DF114" s="779"/>
      <c r="DG114" s="776" t="s">
        <v>529</v>
      </c>
      <c r="DH114" s="734"/>
      <c r="DI114" s="734"/>
      <c r="DJ114" s="734"/>
      <c r="DK114" s="735"/>
      <c r="DL114" s="733" t="s">
        <v>529</v>
      </c>
      <c r="DM114" s="734"/>
      <c r="DN114" s="734"/>
      <c r="DO114" s="734"/>
      <c r="DP114" s="735"/>
      <c r="DQ114" s="733" t="s">
        <v>529</v>
      </c>
      <c r="DR114" s="734"/>
      <c r="DS114" s="734"/>
      <c r="DT114" s="734"/>
      <c r="DU114" s="735"/>
      <c r="DV114" s="748" t="s">
        <v>529</v>
      </c>
      <c r="DW114" s="749"/>
      <c r="DX114" s="749"/>
      <c r="DY114" s="749"/>
      <c r="DZ114" s="750"/>
    </row>
    <row r="115" spans="1:130" s="194" customFormat="1" ht="26.25" customHeight="1">
      <c r="A115" s="907"/>
      <c r="B115" s="908"/>
      <c r="C115" s="746" t="s">
        <v>530</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4">
        <v>25639</v>
      </c>
      <c r="AB115" s="902"/>
      <c r="AC115" s="902"/>
      <c r="AD115" s="902"/>
      <c r="AE115" s="903"/>
      <c r="AF115" s="901">
        <v>23760</v>
      </c>
      <c r="AG115" s="902"/>
      <c r="AH115" s="902"/>
      <c r="AI115" s="902"/>
      <c r="AJ115" s="903"/>
      <c r="AK115" s="901">
        <v>21502</v>
      </c>
      <c r="AL115" s="902"/>
      <c r="AM115" s="902"/>
      <c r="AN115" s="902"/>
      <c r="AO115" s="903"/>
      <c r="AP115" s="920">
        <v>0.2</v>
      </c>
      <c r="AQ115" s="921"/>
      <c r="AR115" s="921"/>
      <c r="AS115" s="921"/>
      <c r="AT115" s="922"/>
      <c r="AU115" s="915"/>
      <c r="AV115" s="916"/>
      <c r="AW115" s="916"/>
      <c r="AX115" s="916"/>
      <c r="AY115" s="917"/>
      <c r="AZ115" s="843" t="s">
        <v>531</v>
      </c>
      <c r="BA115" s="746"/>
      <c r="BB115" s="746"/>
      <c r="BC115" s="746"/>
      <c r="BD115" s="746"/>
      <c r="BE115" s="746"/>
      <c r="BF115" s="746"/>
      <c r="BG115" s="746"/>
      <c r="BH115" s="746"/>
      <c r="BI115" s="746"/>
      <c r="BJ115" s="746"/>
      <c r="BK115" s="746"/>
      <c r="BL115" s="746"/>
      <c r="BM115" s="746"/>
      <c r="BN115" s="746"/>
      <c r="BO115" s="746"/>
      <c r="BP115" s="747"/>
      <c r="BQ115" s="836">
        <v>2733</v>
      </c>
      <c r="BR115" s="837"/>
      <c r="BS115" s="837"/>
      <c r="BT115" s="837"/>
      <c r="BU115" s="837"/>
      <c r="BV115" s="837">
        <v>2988</v>
      </c>
      <c r="BW115" s="837"/>
      <c r="BX115" s="837"/>
      <c r="BY115" s="837"/>
      <c r="BZ115" s="837"/>
      <c r="CA115" s="837" t="s">
        <v>532</v>
      </c>
      <c r="CB115" s="837"/>
      <c r="CC115" s="837"/>
      <c r="CD115" s="837"/>
      <c r="CE115" s="837"/>
      <c r="CF115" s="889" t="s">
        <v>532</v>
      </c>
      <c r="CG115" s="890"/>
      <c r="CH115" s="890"/>
      <c r="CI115" s="890"/>
      <c r="CJ115" s="890"/>
      <c r="CK115" s="927"/>
      <c r="CL115" s="805"/>
      <c r="CM115" s="843" t="s">
        <v>533</v>
      </c>
      <c r="CN115" s="929"/>
      <c r="CO115" s="929"/>
      <c r="CP115" s="929"/>
      <c r="CQ115" s="929"/>
      <c r="CR115" s="929"/>
      <c r="CS115" s="929"/>
      <c r="CT115" s="929"/>
      <c r="CU115" s="929"/>
      <c r="CV115" s="929"/>
      <c r="CW115" s="929"/>
      <c r="CX115" s="929"/>
      <c r="CY115" s="929"/>
      <c r="CZ115" s="929"/>
      <c r="DA115" s="929"/>
      <c r="DB115" s="929"/>
      <c r="DC115" s="929"/>
      <c r="DD115" s="929"/>
      <c r="DE115" s="929"/>
      <c r="DF115" s="747"/>
      <c r="DG115" s="776">
        <v>302541</v>
      </c>
      <c r="DH115" s="734"/>
      <c r="DI115" s="734"/>
      <c r="DJ115" s="734"/>
      <c r="DK115" s="735"/>
      <c r="DL115" s="733">
        <v>102002</v>
      </c>
      <c r="DM115" s="734"/>
      <c r="DN115" s="734"/>
      <c r="DO115" s="734"/>
      <c r="DP115" s="735"/>
      <c r="DQ115" s="733" t="s">
        <v>534</v>
      </c>
      <c r="DR115" s="734"/>
      <c r="DS115" s="734"/>
      <c r="DT115" s="734"/>
      <c r="DU115" s="735"/>
      <c r="DV115" s="748" t="s">
        <v>534</v>
      </c>
      <c r="DW115" s="749"/>
      <c r="DX115" s="749"/>
      <c r="DY115" s="749"/>
      <c r="DZ115" s="750"/>
    </row>
    <row r="116" spans="1:130" s="194" customFormat="1" ht="26.25" customHeight="1">
      <c r="A116" s="909"/>
      <c r="B116" s="910"/>
      <c r="C116" s="880" t="s">
        <v>535</v>
      </c>
      <c r="D116" s="880"/>
      <c r="E116" s="880"/>
      <c r="F116" s="880"/>
      <c r="G116" s="880"/>
      <c r="H116" s="880"/>
      <c r="I116" s="880"/>
      <c r="J116" s="880"/>
      <c r="K116" s="880"/>
      <c r="L116" s="880"/>
      <c r="M116" s="880"/>
      <c r="N116" s="880"/>
      <c r="O116" s="880"/>
      <c r="P116" s="880"/>
      <c r="Q116" s="880"/>
      <c r="R116" s="880"/>
      <c r="S116" s="880"/>
      <c r="T116" s="880"/>
      <c r="U116" s="880"/>
      <c r="V116" s="880"/>
      <c r="W116" s="880"/>
      <c r="X116" s="880"/>
      <c r="Y116" s="880"/>
      <c r="Z116" s="881"/>
      <c r="AA116" s="776">
        <v>202</v>
      </c>
      <c r="AB116" s="734"/>
      <c r="AC116" s="734"/>
      <c r="AD116" s="734"/>
      <c r="AE116" s="735"/>
      <c r="AF116" s="733">
        <v>61</v>
      </c>
      <c r="AG116" s="734"/>
      <c r="AH116" s="734"/>
      <c r="AI116" s="734"/>
      <c r="AJ116" s="735"/>
      <c r="AK116" s="733">
        <v>255</v>
      </c>
      <c r="AL116" s="734"/>
      <c r="AM116" s="734"/>
      <c r="AN116" s="734"/>
      <c r="AO116" s="735"/>
      <c r="AP116" s="748">
        <v>0</v>
      </c>
      <c r="AQ116" s="749"/>
      <c r="AR116" s="749"/>
      <c r="AS116" s="749"/>
      <c r="AT116" s="750"/>
      <c r="AU116" s="915"/>
      <c r="AV116" s="916"/>
      <c r="AW116" s="916"/>
      <c r="AX116" s="916"/>
      <c r="AY116" s="917"/>
      <c r="AZ116" s="843" t="s">
        <v>536</v>
      </c>
      <c r="BA116" s="746"/>
      <c r="BB116" s="746"/>
      <c r="BC116" s="746"/>
      <c r="BD116" s="746"/>
      <c r="BE116" s="746"/>
      <c r="BF116" s="746"/>
      <c r="BG116" s="746"/>
      <c r="BH116" s="746"/>
      <c r="BI116" s="746"/>
      <c r="BJ116" s="746"/>
      <c r="BK116" s="746"/>
      <c r="BL116" s="746"/>
      <c r="BM116" s="746"/>
      <c r="BN116" s="746"/>
      <c r="BO116" s="746"/>
      <c r="BP116" s="747"/>
      <c r="BQ116" s="836" t="s">
        <v>537</v>
      </c>
      <c r="BR116" s="837"/>
      <c r="BS116" s="837"/>
      <c r="BT116" s="837"/>
      <c r="BU116" s="837"/>
      <c r="BV116" s="837" t="s">
        <v>537</v>
      </c>
      <c r="BW116" s="837"/>
      <c r="BX116" s="837"/>
      <c r="BY116" s="837"/>
      <c r="BZ116" s="837"/>
      <c r="CA116" s="837" t="s">
        <v>537</v>
      </c>
      <c r="CB116" s="837"/>
      <c r="CC116" s="837"/>
      <c r="CD116" s="837"/>
      <c r="CE116" s="837"/>
      <c r="CF116" s="889" t="s">
        <v>537</v>
      </c>
      <c r="CG116" s="890"/>
      <c r="CH116" s="890"/>
      <c r="CI116" s="890"/>
      <c r="CJ116" s="890"/>
      <c r="CK116" s="927"/>
      <c r="CL116" s="805"/>
      <c r="CM116" s="777" t="s">
        <v>538</v>
      </c>
      <c r="CN116" s="778"/>
      <c r="CO116" s="778"/>
      <c r="CP116" s="778"/>
      <c r="CQ116" s="778"/>
      <c r="CR116" s="778"/>
      <c r="CS116" s="778"/>
      <c r="CT116" s="778"/>
      <c r="CU116" s="778"/>
      <c r="CV116" s="778"/>
      <c r="CW116" s="778"/>
      <c r="CX116" s="778"/>
      <c r="CY116" s="778"/>
      <c r="CZ116" s="778"/>
      <c r="DA116" s="778"/>
      <c r="DB116" s="778"/>
      <c r="DC116" s="778"/>
      <c r="DD116" s="778"/>
      <c r="DE116" s="778"/>
      <c r="DF116" s="779"/>
      <c r="DG116" s="776">
        <v>18750</v>
      </c>
      <c r="DH116" s="734"/>
      <c r="DI116" s="734"/>
      <c r="DJ116" s="734"/>
      <c r="DK116" s="735"/>
      <c r="DL116" s="733">
        <v>15000</v>
      </c>
      <c r="DM116" s="734"/>
      <c r="DN116" s="734"/>
      <c r="DO116" s="734"/>
      <c r="DP116" s="735"/>
      <c r="DQ116" s="733">
        <v>11250</v>
      </c>
      <c r="DR116" s="734"/>
      <c r="DS116" s="734"/>
      <c r="DT116" s="734"/>
      <c r="DU116" s="735"/>
      <c r="DV116" s="748">
        <v>0.1</v>
      </c>
      <c r="DW116" s="749"/>
      <c r="DX116" s="749"/>
      <c r="DY116" s="749"/>
      <c r="DZ116" s="750"/>
    </row>
    <row r="117" spans="1:130" s="194" customFormat="1" ht="26.25" customHeight="1">
      <c r="A117" s="866" t="s">
        <v>251</v>
      </c>
      <c r="B117" s="864"/>
      <c r="C117" s="864"/>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861" t="s">
        <v>539</v>
      </c>
      <c r="Z117" s="865"/>
      <c r="AA117" s="894">
        <v>3413475</v>
      </c>
      <c r="AB117" s="895"/>
      <c r="AC117" s="895"/>
      <c r="AD117" s="895"/>
      <c r="AE117" s="896"/>
      <c r="AF117" s="900">
        <v>3624395</v>
      </c>
      <c r="AG117" s="895"/>
      <c r="AH117" s="895"/>
      <c r="AI117" s="895"/>
      <c r="AJ117" s="896"/>
      <c r="AK117" s="900">
        <v>3765635</v>
      </c>
      <c r="AL117" s="895"/>
      <c r="AM117" s="895"/>
      <c r="AN117" s="895"/>
      <c r="AO117" s="896"/>
      <c r="AP117" s="891"/>
      <c r="AQ117" s="892"/>
      <c r="AR117" s="892"/>
      <c r="AS117" s="892"/>
      <c r="AT117" s="893"/>
      <c r="AU117" s="915"/>
      <c r="AV117" s="916"/>
      <c r="AW117" s="916"/>
      <c r="AX117" s="916"/>
      <c r="AY117" s="917"/>
      <c r="AZ117" s="879" t="s">
        <v>540</v>
      </c>
      <c r="BA117" s="880"/>
      <c r="BB117" s="880"/>
      <c r="BC117" s="880"/>
      <c r="BD117" s="880"/>
      <c r="BE117" s="880"/>
      <c r="BF117" s="880"/>
      <c r="BG117" s="880"/>
      <c r="BH117" s="880"/>
      <c r="BI117" s="880"/>
      <c r="BJ117" s="880"/>
      <c r="BK117" s="880"/>
      <c r="BL117" s="880"/>
      <c r="BM117" s="880"/>
      <c r="BN117" s="880"/>
      <c r="BO117" s="880"/>
      <c r="BP117" s="881"/>
      <c r="BQ117" s="858" t="s">
        <v>541</v>
      </c>
      <c r="BR117" s="855"/>
      <c r="BS117" s="855"/>
      <c r="BT117" s="855"/>
      <c r="BU117" s="855"/>
      <c r="BV117" s="855" t="s">
        <v>541</v>
      </c>
      <c r="BW117" s="855"/>
      <c r="BX117" s="855"/>
      <c r="BY117" s="855"/>
      <c r="BZ117" s="855"/>
      <c r="CA117" s="855" t="s">
        <v>541</v>
      </c>
      <c r="CB117" s="855"/>
      <c r="CC117" s="855"/>
      <c r="CD117" s="855"/>
      <c r="CE117" s="855"/>
      <c r="CF117" s="889" t="s">
        <v>541</v>
      </c>
      <c r="CG117" s="890"/>
      <c r="CH117" s="890"/>
      <c r="CI117" s="890"/>
      <c r="CJ117" s="890"/>
      <c r="CK117" s="927"/>
      <c r="CL117" s="805"/>
      <c r="CM117" s="777" t="s">
        <v>542</v>
      </c>
      <c r="CN117" s="778"/>
      <c r="CO117" s="778"/>
      <c r="CP117" s="778"/>
      <c r="CQ117" s="778"/>
      <c r="CR117" s="778"/>
      <c r="CS117" s="778"/>
      <c r="CT117" s="778"/>
      <c r="CU117" s="778"/>
      <c r="CV117" s="778"/>
      <c r="CW117" s="778"/>
      <c r="CX117" s="778"/>
      <c r="CY117" s="778"/>
      <c r="CZ117" s="778"/>
      <c r="DA117" s="778"/>
      <c r="DB117" s="778"/>
      <c r="DC117" s="778"/>
      <c r="DD117" s="778"/>
      <c r="DE117" s="778"/>
      <c r="DF117" s="779"/>
      <c r="DG117" s="776" t="s">
        <v>484</v>
      </c>
      <c r="DH117" s="734"/>
      <c r="DI117" s="734"/>
      <c r="DJ117" s="734"/>
      <c r="DK117" s="735"/>
      <c r="DL117" s="733" t="s">
        <v>484</v>
      </c>
      <c r="DM117" s="734"/>
      <c r="DN117" s="734"/>
      <c r="DO117" s="734"/>
      <c r="DP117" s="735"/>
      <c r="DQ117" s="733" t="s">
        <v>484</v>
      </c>
      <c r="DR117" s="734"/>
      <c r="DS117" s="734"/>
      <c r="DT117" s="734"/>
      <c r="DU117" s="735"/>
      <c r="DV117" s="748" t="s">
        <v>484</v>
      </c>
      <c r="DW117" s="749"/>
      <c r="DX117" s="749"/>
      <c r="DY117" s="749"/>
      <c r="DZ117" s="750"/>
    </row>
    <row r="118" spans="1:130" s="194" customFormat="1" ht="26.25" customHeight="1">
      <c r="A118" s="866" t="s">
        <v>505</v>
      </c>
      <c r="B118" s="864"/>
      <c r="C118" s="864"/>
      <c r="D118" s="864"/>
      <c r="E118" s="864"/>
      <c r="F118" s="864"/>
      <c r="G118" s="864"/>
      <c r="H118" s="864"/>
      <c r="I118" s="864"/>
      <c r="J118" s="864"/>
      <c r="K118" s="864"/>
      <c r="L118" s="864"/>
      <c r="M118" s="864"/>
      <c r="N118" s="864"/>
      <c r="O118" s="864"/>
      <c r="P118" s="864"/>
      <c r="Q118" s="864"/>
      <c r="R118" s="864"/>
      <c r="S118" s="864"/>
      <c r="T118" s="864"/>
      <c r="U118" s="864"/>
      <c r="V118" s="864"/>
      <c r="W118" s="864"/>
      <c r="X118" s="864"/>
      <c r="Y118" s="864"/>
      <c r="Z118" s="865"/>
      <c r="AA118" s="863" t="s">
        <v>503</v>
      </c>
      <c r="AB118" s="864"/>
      <c r="AC118" s="864"/>
      <c r="AD118" s="864"/>
      <c r="AE118" s="865"/>
      <c r="AF118" s="863" t="s">
        <v>361</v>
      </c>
      <c r="AG118" s="864"/>
      <c r="AH118" s="864"/>
      <c r="AI118" s="864"/>
      <c r="AJ118" s="865"/>
      <c r="AK118" s="863" t="s">
        <v>360</v>
      </c>
      <c r="AL118" s="864"/>
      <c r="AM118" s="864"/>
      <c r="AN118" s="864"/>
      <c r="AO118" s="865"/>
      <c r="AP118" s="897" t="s">
        <v>504</v>
      </c>
      <c r="AQ118" s="898"/>
      <c r="AR118" s="898"/>
      <c r="AS118" s="898"/>
      <c r="AT118" s="899"/>
      <c r="AU118" s="918"/>
      <c r="AV118" s="919"/>
      <c r="AW118" s="919"/>
      <c r="AX118" s="919"/>
      <c r="AY118" s="919"/>
      <c r="AZ118" s="225" t="s">
        <v>251</v>
      </c>
      <c r="BA118" s="225"/>
      <c r="BB118" s="225"/>
      <c r="BC118" s="225"/>
      <c r="BD118" s="225"/>
      <c r="BE118" s="225"/>
      <c r="BF118" s="225"/>
      <c r="BG118" s="225"/>
      <c r="BH118" s="225"/>
      <c r="BI118" s="225"/>
      <c r="BJ118" s="225"/>
      <c r="BK118" s="225"/>
      <c r="BL118" s="225"/>
      <c r="BM118" s="225"/>
      <c r="BN118" s="225"/>
      <c r="BO118" s="861" t="s">
        <v>543</v>
      </c>
      <c r="BP118" s="862"/>
      <c r="BQ118" s="858">
        <v>43238885</v>
      </c>
      <c r="BR118" s="855"/>
      <c r="BS118" s="855"/>
      <c r="BT118" s="855"/>
      <c r="BU118" s="855"/>
      <c r="BV118" s="855">
        <v>41687549</v>
      </c>
      <c r="BW118" s="855"/>
      <c r="BX118" s="855"/>
      <c r="BY118" s="855"/>
      <c r="BZ118" s="855"/>
      <c r="CA118" s="855">
        <v>41371361</v>
      </c>
      <c r="CB118" s="855"/>
      <c r="CC118" s="855"/>
      <c r="CD118" s="855"/>
      <c r="CE118" s="855"/>
      <c r="CF118" s="718"/>
      <c r="CG118" s="719"/>
      <c r="CH118" s="719"/>
      <c r="CI118" s="719"/>
      <c r="CJ118" s="839"/>
      <c r="CK118" s="927"/>
      <c r="CL118" s="805"/>
      <c r="CM118" s="777" t="s">
        <v>544</v>
      </c>
      <c r="CN118" s="778"/>
      <c r="CO118" s="778"/>
      <c r="CP118" s="778"/>
      <c r="CQ118" s="778"/>
      <c r="CR118" s="778"/>
      <c r="CS118" s="778"/>
      <c r="CT118" s="778"/>
      <c r="CU118" s="778"/>
      <c r="CV118" s="778"/>
      <c r="CW118" s="778"/>
      <c r="CX118" s="778"/>
      <c r="CY118" s="778"/>
      <c r="CZ118" s="778"/>
      <c r="DA118" s="778"/>
      <c r="DB118" s="778"/>
      <c r="DC118" s="778"/>
      <c r="DD118" s="778"/>
      <c r="DE118" s="778"/>
      <c r="DF118" s="779"/>
      <c r="DG118" s="776" t="s">
        <v>545</v>
      </c>
      <c r="DH118" s="734"/>
      <c r="DI118" s="734"/>
      <c r="DJ118" s="734"/>
      <c r="DK118" s="735"/>
      <c r="DL118" s="733" t="s">
        <v>545</v>
      </c>
      <c r="DM118" s="734"/>
      <c r="DN118" s="734"/>
      <c r="DO118" s="734"/>
      <c r="DP118" s="735"/>
      <c r="DQ118" s="733" t="s">
        <v>545</v>
      </c>
      <c r="DR118" s="734"/>
      <c r="DS118" s="734"/>
      <c r="DT118" s="734"/>
      <c r="DU118" s="735"/>
      <c r="DV118" s="748" t="s">
        <v>545</v>
      </c>
      <c r="DW118" s="749"/>
      <c r="DX118" s="749"/>
      <c r="DY118" s="749"/>
      <c r="DZ118" s="750"/>
    </row>
    <row r="119" spans="1:130" s="194" customFormat="1" ht="26.25" customHeight="1">
      <c r="A119" s="802" t="s">
        <v>508</v>
      </c>
      <c r="B119" s="803"/>
      <c r="C119" s="808" t="s">
        <v>509</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11" t="s">
        <v>510</v>
      </c>
      <c r="AB119" s="781"/>
      <c r="AC119" s="781"/>
      <c r="AD119" s="781"/>
      <c r="AE119" s="782"/>
      <c r="AF119" s="780" t="s">
        <v>510</v>
      </c>
      <c r="AG119" s="781"/>
      <c r="AH119" s="781"/>
      <c r="AI119" s="781"/>
      <c r="AJ119" s="782"/>
      <c r="AK119" s="780" t="s">
        <v>510</v>
      </c>
      <c r="AL119" s="781"/>
      <c r="AM119" s="781"/>
      <c r="AN119" s="781"/>
      <c r="AO119" s="782"/>
      <c r="AP119" s="783" t="s">
        <v>510</v>
      </c>
      <c r="AQ119" s="784"/>
      <c r="AR119" s="784"/>
      <c r="AS119" s="784"/>
      <c r="AT119" s="785"/>
      <c r="AU119" s="870" t="s">
        <v>546</v>
      </c>
      <c r="AV119" s="871"/>
      <c r="AW119" s="871"/>
      <c r="AX119" s="871"/>
      <c r="AY119" s="872"/>
      <c r="AZ119" s="759" t="s">
        <v>547</v>
      </c>
      <c r="BA119" s="760"/>
      <c r="BB119" s="760"/>
      <c r="BC119" s="760"/>
      <c r="BD119" s="760"/>
      <c r="BE119" s="760"/>
      <c r="BF119" s="760"/>
      <c r="BG119" s="760"/>
      <c r="BH119" s="760"/>
      <c r="BI119" s="760"/>
      <c r="BJ119" s="760"/>
      <c r="BK119" s="760"/>
      <c r="BL119" s="760"/>
      <c r="BM119" s="760"/>
      <c r="BN119" s="760"/>
      <c r="BO119" s="760"/>
      <c r="BP119" s="761"/>
      <c r="BQ119" s="854">
        <v>1920556</v>
      </c>
      <c r="BR119" s="851"/>
      <c r="BS119" s="851"/>
      <c r="BT119" s="851"/>
      <c r="BU119" s="851"/>
      <c r="BV119" s="851">
        <v>2109058</v>
      </c>
      <c r="BW119" s="851"/>
      <c r="BX119" s="851"/>
      <c r="BY119" s="851"/>
      <c r="BZ119" s="851"/>
      <c r="CA119" s="851">
        <v>2101599</v>
      </c>
      <c r="CB119" s="851"/>
      <c r="CC119" s="851"/>
      <c r="CD119" s="851"/>
      <c r="CE119" s="851"/>
      <c r="CF119" s="859">
        <v>21.6</v>
      </c>
      <c r="CG119" s="860"/>
      <c r="CH119" s="860"/>
      <c r="CI119" s="860"/>
      <c r="CJ119" s="860"/>
      <c r="CK119" s="928"/>
      <c r="CL119" s="807"/>
      <c r="CM119" s="812" t="s">
        <v>548</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29" t="s">
        <v>549</v>
      </c>
      <c r="DH119" s="730"/>
      <c r="DI119" s="730"/>
      <c r="DJ119" s="730"/>
      <c r="DK119" s="731"/>
      <c r="DL119" s="732" t="s">
        <v>549</v>
      </c>
      <c r="DM119" s="730"/>
      <c r="DN119" s="730"/>
      <c r="DO119" s="730"/>
      <c r="DP119" s="731"/>
      <c r="DQ119" s="732" t="s">
        <v>549</v>
      </c>
      <c r="DR119" s="730"/>
      <c r="DS119" s="730"/>
      <c r="DT119" s="730"/>
      <c r="DU119" s="731"/>
      <c r="DV119" s="846" t="s">
        <v>549</v>
      </c>
      <c r="DW119" s="847"/>
      <c r="DX119" s="847"/>
      <c r="DY119" s="847"/>
      <c r="DZ119" s="848"/>
    </row>
    <row r="120" spans="1:130" s="194" customFormat="1" ht="26.25" customHeight="1">
      <c r="A120" s="804"/>
      <c r="B120" s="805"/>
      <c r="C120" s="777" t="s">
        <v>514</v>
      </c>
      <c r="D120" s="778"/>
      <c r="E120" s="778"/>
      <c r="F120" s="778"/>
      <c r="G120" s="778"/>
      <c r="H120" s="778"/>
      <c r="I120" s="778"/>
      <c r="J120" s="778"/>
      <c r="K120" s="778"/>
      <c r="L120" s="778"/>
      <c r="M120" s="778"/>
      <c r="N120" s="778"/>
      <c r="O120" s="778"/>
      <c r="P120" s="778"/>
      <c r="Q120" s="778"/>
      <c r="R120" s="778"/>
      <c r="S120" s="778"/>
      <c r="T120" s="778"/>
      <c r="U120" s="778"/>
      <c r="V120" s="778"/>
      <c r="W120" s="778"/>
      <c r="X120" s="778"/>
      <c r="Y120" s="778"/>
      <c r="Z120" s="779"/>
      <c r="AA120" s="776" t="s">
        <v>515</v>
      </c>
      <c r="AB120" s="734"/>
      <c r="AC120" s="734"/>
      <c r="AD120" s="734"/>
      <c r="AE120" s="735"/>
      <c r="AF120" s="733" t="s">
        <v>515</v>
      </c>
      <c r="AG120" s="734"/>
      <c r="AH120" s="734"/>
      <c r="AI120" s="734"/>
      <c r="AJ120" s="735"/>
      <c r="AK120" s="733" t="s">
        <v>515</v>
      </c>
      <c r="AL120" s="734"/>
      <c r="AM120" s="734"/>
      <c r="AN120" s="734"/>
      <c r="AO120" s="735"/>
      <c r="AP120" s="748" t="s">
        <v>515</v>
      </c>
      <c r="AQ120" s="749"/>
      <c r="AR120" s="749"/>
      <c r="AS120" s="749"/>
      <c r="AT120" s="750"/>
      <c r="AU120" s="873"/>
      <c r="AV120" s="874"/>
      <c r="AW120" s="874"/>
      <c r="AX120" s="874"/>
      <c r="AY120" s="875"/>
      <c r="AZ120" s="843" t="s">
        <v>550</v>
      </c>
      <c r="BA120" s="746"/>
      <c r="BB120" s="746"/>
      <c r="BC120" s="746"/>
      <c r="BD120" s="746"/>
      <c r="BE120" s="746"/>
      <c r="BF120" s="746"/>
      <c r="BG120" s="746"/>
      <c r="BH120" s="746"/>
      <c r="BI120" s="746"/>
      <c r="BJ120" s="746"/>
      <c r="BK120" s="746"/>
      <c r="BL120" s="746"/>
      <c r="BM120" s="746"/>
      <c r="BN120" s="746"/>
      <c r="BO120" s="746"/>
      <c r="BP120" s="747"/>
      <c r="BQ120" s="836">
        <v>3409408</v>
      </c>
      <c r="BR120" s="837"/>
      <c r="BS120" s="837"/>
      <c r="BT120" s="837"/>
      <c r="BU120" s="837"/>
      <c r="BV120" s="837">
        <v>3226952</v>
      </c>
      <c r="BW120" s="837"/>
      <c r="BX120" s="837"/>
      <c r="BY120" s="837"/>
      <c r="BZ120" s="837"/>
      <c r="CA120" s="837">
        <v>4845661</v>
      </c>
      <c r="CB120" s="837"/>
      <c r="CC120" s="837"/>
      <c r="CD120" s="837"/>
      <c r="CE120" s="837"/>
      <c r="CF120" s="889">
        <v>49.8</v>
      </c>
      <c r="CG120" s="890"/>
      <c r="CH120" s="890"/>
      <c r="CI120" s="890"/>
      <c r="CJ120" s="890"/>
      <c r="CK120" s="882" t="s">
        <v>551</v>
      </c>
      <c r="CL120" s="818"/>
      <c r="CM120" s="818"/>
      <c r="CN120" s="818"/>
      <c r="CO120" s="819"/>
      <c r="CP120" s="886" t="s">
        <v>552</v>
      </c>
      <c r="CQ120" s="887"/>
      <c r="CR120" s="887"/>
      <c r="CS120" s="887"/>
      <c r="CT120" s="887"/>
      <c r="CU120" s="887"/>
      <c r="CV120" s="887"/>
      <c r="CW120" s="887"/>
      <c r="CX120" s="887"/>
      <c r="CY120" s="887"/>
      <c r="CZ120" s="887"/>
      <c r="DA120" s="887"/>
      <c r="DB120" s="887"/>
      <c r="DC120" s="887"/>
      <c r="DD120" s="887"/>
      <c r="DE120" s="887"/>
      <c r="DF120" s="888"/>
      <c r="DG120" s="854">
        <v>8238200</v>
      </c>
      <c r="DH120" s="851"/>
      <c r="DI120" s="851"/>
      <c r="DJ120" s="851"/>
      <c r="DK120" s="851"/>
      <c r="DL120" s="851">
        <v>7977587</v>
      </c>
      <c r="DM120" s="851"/>
      <c r="DN120" s="851"/>
      <c r="DO120" s="851"/>
      <c r="DP120" s="851"/>
      <c r="DQ120" s="851">
        <v>8130248</v>
      </c>
      <c r="DR120" s="851"/>
      <c r="DS120" s="851"/>
      <c r="DT120" s="851"/>
      <c r="DU120" s="851"/>
      <c r="DV120" s="825">
        <v>83.5</v>
      </c>
      <c r="DW120" s="825"/>
      <c r="DX120" s="825"/>
      <c r="DY120" s="825"/>
      <c r="DZ120" s="826"/>
    </row>
    <row r="121" spans="1:130" s="194" customFormat="1" ht="26.25" customHeight="1">
      <c r="A121" s="804"/>
      <c r="B121" s="805"/>
      <c r="C121" s="867" t="s">
        <v>553</v>
      </c>
      <c r="D121" s="868"/>
      <c r="E121" s="868"/>
      <c r="F121" s="868"/>
      <c r="G121" s="868"/>
      <c r="H121" s="868"/>
      <c r="I121" s="868"/>
      <c r="J121" s="868"/>
      <c r="K121" s="868"/>
      <c r="L121" s="868"/>
      <c r="M121" s="868"/>
      <c r="N121" s="868"/>
      <c r="O121" s="868"/>
      <c r="P121" s="868"/>
      <c r="Q121" s="868"/>
      <c r="R121" s="868"/>
      <c r="S121" s="868"/>
      <c r="T121" s="868"/>
      <c r="U121" s="868"/>
      <c r="V121" s="868"/>
      <c r="W121" s="868"/>
      <c r="X121" s="868"/>
      <c r="Y121" s="868"/>
      <c r="Z121" s="869"/>
      <c r="AA121" s="776" t="s">
        <v>521</v>
      </c>
      <c r="AB121" s="734"/>
      <c r="AC121" s="734"/>
      <c r="AD121" s="734"/>
      <c r="AE121" s="735"/>
      <c r="AF121" s="733" t="s">
        <v>521</v>
      </c>
      <c r="AG121" s="734"/>
      <c r="AH121" s="734"/>
      <c r="AI121" s="734"/>
      <c r="AJ121" s="735"/>
      <c r="AK121" s="733" t="s">
        <v>521</v>
      </c>
      <c r="AL121" s="734"/>
      <c r="AM121" s="734"/>
      <c r="AN121" s="734"/>
      <c r="AO121" s="735"/>
      <c r="AP121" s="748" t="s">
        <v>521</v>
      </c>
      <c r="AQ121" s="749"/>
      <c r="AR121" s="749"/>
      <c r="AS121" s="749"/>
      <c r="AT121" s="750"/>
      <c r="AU121" s="873"/>
      <c r="AV121" s="874"/>
      <c r="AW121" s="874"/>
      <c r="AX121" s="874"/>
      <c r="AY121" s="875"/>
      <c r="AZ121" s="879" t="s">
        <v>554</v>
      </c>
      <c r="BA121" s="880"/>
      <c r="BB121" s="880"/>
      <c r="BC121" s="880"/>
      <c r="BD121" s="880"/>
      <c r="BE121" s="880"/>
      <c r="BF121" s="880"/>
      <c r="BG121" s="880"/>
      <c r="BH121" s="880"/>
      <c r="BI121" s="880"/>
      <c r="BJ121" s="880"/>
      <c r="BK121" s="880"/>
      <c r="BL121" s="880"/>
      <c r="BM121" s="880"/>
      <c r="BN121" s="880"/>
      <c r="BO121" s="880"/>
      <c r="BP121" s="881"/>
      <c r="BQ121" s="858">
        <v>21684168</v>
      </c>
      <c r="BR121" s="855"/>
      <c r="BS121" s="855"/>
      <c r="BT121" s="855"/>
      <c r="BU121" s="855"/>
      <c r="BV121" s="855">
        <v>21883532</v>
      </c>
      <c r="BW121" s="855"/>
      <c r="BX121" s="855"/>
      <c r="BY121" s="855"/>
      <c r="BZ121" s="855"/>
      <c r="CA121" s="855">
        <v>22063318</v>
      </c>
      <c r="CB121" s="855"/>
      <c r="CC121" s="855"/>
      <c r="CD121" s="855"/>
      <c r="CE121" s="855"/>
      <c r="CF121" s="856">
        <v>226.6</v>
      </c>
      <c r="CG121" s="857"/>
      <c r="CH121" s="857"/>
      <c r="CI121" s="857"/>
      <c r="CJ121" s="857"/>
      <c r="CK121" s="883"/>
      <c r="CL121" s="820"/>
      <c r="CM121" s="820"/>
      <c r="CN121" s="820"/>
      <c r="CO121" s="821"/>
      <c r="CP121" s="815" t="s">
        <v>555</v>
      </c>
      <c r="CQ121" s="816"/>
      <c r="CR121" s="816"/>
      <c r="CS121" s="816"/>
      <c r="CT121" s="816"/>
      <c r="CU121" s="816"/>
      <c r="CV121" s="816"/>
      <c r="CW121" s="816"/>
      <c r="CX121" s="816"/>
      <c r="CY121" s="816"/>
      <c r="CZ121" s="816"/>
      <c r="DA121" s="816"/>
      <c r="DB121" s="816"/>
      <c r="DC121" s="816"/>
      <c r="DD121" s="816"/>
      <c r="DE121" s="816"/>
      <c r="DF121" s="817"/>
      <c r="DG121" s="836">
        <v>448138</v>
      </c>
      <c r="DH121" s="837"/>
      <c r="DI121" s="837"/>
      <c r="DJ121" s="837"/>
      <c r="DK121" s="837"/>
      <c r="DL121" s="837">
        <v>467427</v>
      </c>
      <c r="DM121" s="837"/>
      <c r="DN121" s="837"/>
      <c r="DO121" s="837"/>
      <c r="DP121" s="837"/>
      <c r="DQ121" s="837">
        <v>515177</v>
      </c>
      <c r="DR121" s="837"/>
      <c r="DS121" s="837"/>
      <c r="DT121" s="837"/>
      <c r="DU121" s="837"/>
      <c r="DV121" s="844">
        <v>5.3</v>
      </c>
      <c r="DW121" s="844"/>
      <c r="DX121" s="844"/>
      <c r="DY121" s="844"/>
      <c r="DZ121" s="845"/>
    </row>
    <row r="122" spans="1:130" s="194" customFormat="1" ht="26.25" customHeight="1">
      <c r="A122" s="804"/>
      <c r="B122" s="805"/>
      <c r="C122" s="777" t="s">
        <v>528</v>
      </c>
      <c r="D122" s="778"/>
      <c r="E122" s="778"/>
      <c r="F122" s="778"/>
      <c r="G122" s="778"/>
      <c r="H122" s="778"/>
      <c r="I122" s="778"/>
      <c r="J122" s="778"/>
      <c r="K122" s="778"/>
      <c r="L122" s="778"/>
      <c r="M122" s="778"/>
      <c r="N122" s="778"/>
      <c r="O122" s="778"/>
      <c r="P122" s="778"/>
      <c r="Q122" s="778"/>
      <c r="R122" s="778"/>
      <c r="S122" s="778"/>
      <c r="T122" s="778"/>
      <c r="U122" s="778"/>
      <c r="V122" s="778"/>
      <c r="W122" s="778"/>
      <c r="X122" s="778"/>
      <c r="Y122" s="778"/>
      <c r="Z122" s="779"/>
      <c r="AA122" s="776" t="s">
        <v>529</v>
      </c>
      <c r="AB122" s="734"/>
      <c r="AC122" s="734"/>
      <c r="AD122" s="734"/>
      <c r="AE122" s="735"/>
      <c r="AF122" s="733" t="s">
        <v>529</v>
      </c>
      <c r="AG122" s="734"/>
      <c r="AH122" s="734"/>
      <c r="AI122" s="734"/>
      <c r="AJ122" s="735"/>
      <c r="AK122" s="733" t="s">
        <v>529</v>
      </c>
      <c r="AL122" s="734"/>
      <c r="AM122" s="734"/>
      <c r="AN122" s="734"/>
      <c r="AO122" s="735"/>
      <c r="AP122" s="748" t="s">
        <v>529</v>
      </c>
      <c r="AQ122" s="749"/>
      <c r="AR122" s="749"/>
      <c r="AS122" s="749"/>
      <c r="AT122" s="750"/>
      <c r="AU122" s="876"/>
      <c r="AV122" s="877"/>
      <c r="AW122" s="877"/>
      <c r="AX122" s="877"/>
      <c r="AY122" s="877"/>
      <c r="AZ122" s="225" t="s">
        <v>251</v>
      </c>
      <c r="BA122" s="225"/>
      <c r="BB122" s="225"/>
      <c r="BC122" s="225"/>
      <c r="BD122" s="225"/>
      <c r="BE122" s="225"/>
      <c r="BF122" s="225"/>
      <c r="BG122" s="225"/>
      <c r="BH122" s="225"/>
      <c r="BI122" s="225"/>
      <c r="BJ122" s="225"/>
      <c r="BK122" s="225"/>
      <c r="BL122" s="225"/>
      <c r="BM122" s="225"/>
      <c r="BN122" s="225"/>
      <c r="BO122" s="861" t="s">
        <v>556</v>
      </c>
      <c r="BP122" s="862"/>
      <c r="BQ122" s="878">
        <v>27014132</v>
      </c>
      <c r="BR122" s="840"/>
      <c r="BS122" s="840"/>
      <c r="BT122" s="840"/>
      <c r="BU122" s="840"/>
      <c r="BV122" s="840">
        <v>27219542</v>
      </c>
      <c r="BW122" s="840"/>
      <c r="BX122" s="840"/>
      <c r="BY122" s="840"/>
      <c r="BZ122" s="840"/>
      <c r="CA122" s="840">
        <v>29010578</v>
      </c>
      <c r="CB122" s="840"/>
      <c r="CC122" s="840"/>
      <c r="CD122" s="840"/>
      <c r="CE122" s="840"/>
      <c r="CF122" s="718"/>
      <c r="CG122" s="719"/>
      <c r="CH122" s="719"/>
      <c r="CI122" s="719"/>
      <c r="CJ122" s="839"/>
      <c r="CK122" s="883"/>
      <c r="CL122" s="820"/>
      <c r="CM122" s="820"/>
      <c r="CN122" s="820"/>
      <c r="CO122" s="821"/>
      <c r="CP122" s="815" t="s">
        <v>557</v>
      </c>
      <c r="CQ122" s="816"/>
      <c r="CR122" s="816"/>
      <c r="CS122" s="816"/>
      <c r="CT122" s="816"/>
      <c r="CU122" s="816"/>
      <c r="CV122" s="816"/>
      <c r="CW122" s="816"/>
      <c r="CX122" s="816"/>
      <c r="CY122" s="816"/>
      <c r="CZ122" s="816"/>
      <c r="DA122" s="816"/>
      <c r="DB122" s="816"/>
      <c r="DC122" s="816"/>
      <c r="DD122" s="816"/>
      <c r="DE122" s="816"/>
      <c r="DF122" s="817"/>
      <c r="DG122" s="836">
        <v>1771700</v>
      </c>
      <c r="DH122" s="837"/>
      <c r="DI122" s="837"/>
      <c r="DJ122" s="837"/>
      <c r="DK122" s="837"/>
      <c r="DL122" s="837">
        <v>1677706</v>
      </c>
      <c r="DM122" s="837"/>
      <c r="DN122" s="837"/>
      <c r="DO122" s="837"/>
      <c r="DP122" s="837"/>
      <c r="DQ122" s="837">
        <v>411461</v>
      </c>
      <c r="DR122" s="837"/>
      <c r="DS122" s="837"/>
      <c r="DT122" s="837"/>
      <c r="DU122" s="837"/>
      <c r="DV122" s="844">
        <v>4.2</v>
      </c>
      <c r="DW122" s="844"/>
      <c r="DX122" s="844"/>
      <c r="DY122" s="844"/>
      <c r="DZ122" s="845"/>
    </row>
    <row r="123" spans="1:130" s="194" customFormat="1" ht="26.25" customHeight="1" thickBot="1">
      <c r="A123" s="804"/>
      <c r="B123" s="805"/>
      <c r="C123" s="777" t="s">
        <v>538</v>
      </c>
      <c r="D123" s="778"/>
      <c r="E123" s="778"/>
      <c r="F123" s="778"/>
      <c r="G123" s="778"/>
      <c r="H123" s="778"/>
      <c r="I123" s="778"/>
      <c r="J123" s="778"/>
      <c r="K123" s="778"/>
      <c r="L123" s="778"/>
      <c r="M123" s="778"/>
      <c r="N123" s="778"/>
      <c r="O123" s="778"/>
      <c r="P123" s="778"/>
      <c r="Q123" s="778"/>
      <c r="R123" s="778"/>
      <c r="S123" s="778"/>
      <c r="T123" s="778"/>
      <c r="U123" s="778"/>
      <c r="V123" s="778"/>
      <c r="W123" s="778"/>
      <c r="X123" s="778"/>
      <c r="Y123" s="778"/>
      <c r="Z123" s="779"/>
      <c r="AA123" s="776" t="s">
        <v>537</v>
      </c>
      <c r="AB123" s="734"/>
      <c r="AC123" s="734"/>
      <c r="AD123" s="734"/>
      <c r="AE123" s="735"/>
      <c r="AF123" s="733" t="s">
        <v>537</v>
      </c>
      <c r="AG123" s="734"/>
      <c r="AH123" s="734"/>
      <c r="AI123" s="734"/>
      <c r="AJ123" s="735"/>
      <c r="AK123" s="733" t="s">
        <v>537</v>
      </c>
      <c r="AL123" s="734"/>
      <c r="AM123" s="734"/>
      <c r="AN123" s="734"/>
      <c r="AO123" s="735"/>
      <c r="AP123" s="748" t="s">
        <v>537</v>
      </c>
      <c r="AQ123" s="749"/>
      <c r="AR123" s="749"/>
      <c r="AS123" s="749"/>
      <c r="AT123" s="750"/>
      <c r="AU123" s="833" t="s">
        <v>558</v>
      </c>
      <c r="AV123" s="834"/>
      <c r="AW123" s="834"/>
      <c r="AX123" s="834"/>
      <c r="AY123" s="834"/>
      <c r="AZ123" s="834"/>
      <c r="BA123" s="834"/>
      <c r="BB123" s="834"/>
      <c r="BC123" s="834"/>
      <c r="BD123" s="834"/>
      <c r="BE123" s="834"/>
      <c r="BF123" s="834"/>
      <c r="BG123" s="834"/>
      <c r="BH123" s="834"/>
      <c r="BI123" s="834"/>
      <c r="BJ123" s="834"/>
      <c r="BK123" s="834"/>
      <c r="BL123" s="834"/>
      <c r="BM123" s="834"/>
      <c r="BN123" s="834"/>
      <c r="BO123" s="834"/>
      <c r="BP123" s="835"/>
      <c r="BQ123" s="852">
        <v>163</v>
      </c>
      <c r="BR123" s="853"/>
      <c r="BS123" s="853"/>
      <c r="BT123" s="853"/>
      <c r="BU123" s="853"/>
      <c r="BV123" s="853">
        <v>147.19999999999999</v>
      </c>
      <c r="BW123" s="853"/>
      <c r="BX123" s="853"/>
      <c r="BY123" s="853"/>
      <c r="BZ123" s="853"/>
      <c r="CA123" s="853">
        <v>126.9</v>
      </c>
      <c r="CB123" s="853"/>
      <c r="CC123" s="853"/>
      <c r="CD123" s="853"/>
      <c r="CE123" s="853"/>
      <c r="CF123" s="705"/>
      <c r="CG123" s="706"/>
      <c r="CH123" s="706"/>
      <c r="CI123" s="706"/>
      <c r="CJ123" s="838"/>
      <c r="CK123" s="883"/>
      <c r="CL123" s="820"/>
      <c r="CM123" s="820"/>
      <c r="CN123" s="820"/>
      <c r="CO123" s="821"/>
      <c r="CP123" s="815"/>
      <c r="CQ123" s="816"/>
      <c r="CR123" s="816"/>
      <c r="CS123" s="816"/>
      <c r="CT123" s="816"/>
      <c r="CU123" s="816"/>
      <c r="CV123" s="816"/>
      <c r="CW123" s="816"/>
      <c r="CX123" s="816"/>
      <c r="CY123" s="816"/>
      <c r="CZ123" s="816"/>
      <c r="DA123" s="816"/>
      <c r="DB123" s="816"/>
      <c r="DC123" s="816"/>
      <c r="DD123" s="816"/>
      <c r="DE123" s="816"/>
      <c r="DF123" s="817"/>
      <c r="DG123" s="776"/>
      <c r="DH123" s="734"/>
      <c r="DI123" s="734"/>
      <c r="DJ123" s="734"/>
      <c r="DK123" s="735"/>
      <c r="DL123" s="733"/>
      <c r="DM123" s="734"/>
      <c r="DN123" s="734"/>
      <c r="DO123" s="734"/>
      <c r="DP123" s="735"/>
      <c r="DQ123" s="733"/>
      <c r="DR123" s="734"/>
      <c r="DS123" s="734"/>
      <c r="DT123" s="734"/>
      <c r="DU123" s="735"/>
      <c r="DV123" s="748"/>
      <c r="DW123" s="749"/>
      <c r="DX123" s="749"/>
      <c r="DY123" s="749"/>
      <c r="DZ123" s="750"/>
    </row>
    <row r="124" spans="1:130" s="194" customFormat="1" ht="26.25" customHeight="1">
      <c r="A124" s="804"/>
      <c r="B124" s="805"/>
      <c r="C124" s="777" t="s">
        <v>542</v>
      </c>
      <c r="D124" s="778"/>
      <c r="E124" s="778"/>
      <c r="F124" s="778"/>
      <c r="G124" s="778"/>
      <c r="H124" s="778"/>
      <c r="I124" s="778"/>
      <c r="J124" s="778"/>
      <c r="K124" s="778"/>
      <c r="L124" s="778"/>
      <c r="M124" s="778"/>
      <c r="N124" s="778"/>
      <c r="O124" s="778"/>
      <c r="P124" s="778"/>
      <c r="Q124" s="778"/>
      <c r="R124" s="778"/>
      <c r="S124" s="778"/>
      <c r="T124" s="778"/>
      <c r="U124" s="778"/>
      <c r="V124" s="778"/>
      <c r="W124" s="778"/>
      <c r="X124" s="778"/>
      <c r="Y124" s="778"/>
      <c r="Z124" s="779"/>
      <c r="AA124" s="776" t="s">
        <v>484</v>
      </c>
      <c r="AB124" s="734"/>
      <c r="AC124" s="734"/>
      <c r="AD124" s="734"/>
      <c r="AE124" s="735"/>
      <c r="AF124" s="733" t="s">
        <v>484</v>
      </c>
      <c r="AG124" s="734"/>
      <c r="AH124" s="734"/>
      <c r="AI124" s="734"/>
      <c r="AJ124" s="735"/>
      <c r="AK124" s="733" t="s">
        <v>484</v>
      </c>
      <c r="AL124" s="734"/>
      <c r="AM124" s="734"/>
      <c r="AN124" s="734"/>
      <c r="AO124" s="735"/>
      <c r="AP124" s="748" t="s">
        <v>484</v>
      </c>
      <c r="AQ124" s="749"/>
      <c r="AR124" s="749"/>
      <c r="AS124" s="749"/>
      <c r="AT124" s="750"/>
      <c r="AU124" s="226"/>
      <c r="AV124" s="227"/>
      <c r="AW124" s="227"/>
      <c r="AX124" s="227"/>
      <c r="AY124" s="227"/>
      <c r="AZ124" s="227"/>
      <c r="BA124" s="227"/>
      <c r="BB124" s="227"/>
      <c r="BC124" s="227"/>
      <c r="BD124" s="227"/>
      <c r="BE124" s="227"/>
      <c r="BF124" s="227"/>
      <c r="BG124" s="227"/>
      <c r="BH124" s="227"/>
      <c r="BI124" s="227"/>
      <c r="BJ124" s="227"/>
      <c r="BK124" s="227"/>
      <c r="BL124" s="227"/>
      <c r="BM124" s="227"/>
      <c r="BN124" s="227"/>
      <c r="BO124" s="227"/>
      <c r="BP124" s="227"/>
      <c r="BQ124" s="228"/>
      <c r="BR124" s="228"/>
      <c r="BS124" s="228"/>
      <c r="BT124" s="228"/>
      <c r="BU124" s="228"/>
      <c r="BV124" s="228"/>
      <c r="BW124" s="228"/>
      <c r="BX124" s="228"/>
      <c r="BY124" s="228"/>
      <c r="BZ124" s="228"/>
      <c r="CA124" s="228"/>
      <c r="CB124" s="228"/>
      <c r="CC124" s="228"/>
      <c r="CD124" s="228"/>
      <c r="CE124" s="228"/>
      <c r="CF124" s="228"/>
      <c r="CG124" s="228"/>
      <c r="CH124" s="228"/>
      <c r="CI124" s="228"/>
      <c r="CJ124" s="229"/>
      <c r="CK124" s="884"/>
      <c r="CL124" s="884"/>
      <c r="CM124" s="884"/>
      <c r="CN124" s="884"/>
      <c r="CO124" s="885"/>
      <c r="CP124" s="815" t="s">
        <v>559</v>
      </c>
      <c r="CQ124" s="816"/>
      <c r="CR124" s="816"/>
      <c r="CS124" s="816"/>
      <c r="CT124" s="816"/>
      <c r="CU124" s="816"/>
      <c r="CV124" s="816"/>
      <c r="CW124" s="816"/>
      <c r="CX124" s="816"/>
      <c r="CY124" s="816"/>
      <c r="CZ124" s="816"/>
      <c r="DA124" s="816"/>
      <c r="DB124" s="816"/>
      <c r="DC124" s="816"/>
      <c r="DD124" s="816"/>
      <c r="DE124" s="816"/>
      <c r="DF124" s="817"/>
      <c r="DG124" s="729" t="s">
        <v>484</v>
      </c>
      <c r="DH124" s="730"/>
      <c r="DI124" s="730"/>
      <c r="DJ124" s="730"/>
      <c r="DK124" s="731"/>
      <c r="DL124" s="732" t="s">
        <v>484</v>
      </c>
      <c r="DM124" s="730"/>
      <c r="DN124" s="730"/>
      <c r="DO124" s="730"/>
      <c r="DP124" s="731"/>
      <c r="DQ124" s="732" t="s">
        <v>484</v>
      </c>
      <c r="DR124" s="730"/>
      <c r="DS124" s="730"/>
      <c r="DT124" s="730"/>
      <c r="DU124" s="731"/>
      <c r="DV124" s="846" t="s">
        <v>484</v>
      </c>
      <c r="DW124" s="847"/>
      <c r="DX124" s="847"/>
      <c r="DY124" s="847"/>
      <c r="DZ124" s="848"/>
    </row>
    <row r="125" spans="1:130" s="194" customFormat="1" ht="26.25" customHeight="1" thickBot="1">
      <c r="A125" s="804"/>
      <c r="B125" s="805"/>
      <c r="C125" s="777" t="s">
        <v>544</v>
      </c>
      <c r="D125" s="778"/>
      <c r="E125" s="778"/>
      <c r="F125" s="778"/>
      <c r="G125" s="778"/>
      <c r="H125" s="778"/>
      <c r="I125" s="778"/>
      <c r="J125" s="778"/>
      <c r="K125" s="778"/>
      <c r="L125" s="778"/>
      <c r="M125" s="778"/>
      <c r="N125" s="778"/>
      <c r="O125" s="778"/>
      <c r="P125" s="778"/>
      <c r="Q125" s="778"/>
      <c r="R125" s="778"/>
      <c r="S125" s="778"/>
      <c r="T125" s="778"/>
      <c r="U125" s="778"/>
      <c r="V125" s="778"/>
      <c r="W125" s="778"/>
      <c r="X125" s="778"/>
      <c r="Y125" s="778"/>
      <c r="Z125" s="779"/>
      <c r="AA125" s="776" t="s">
        <v>545</v>
      </c>
      <c r="AB125" s="734"/>
      <c r="AC125" s="734"/>
      <c r="AD125" s="734"/>
      <c r="AE125" s="735"/>
      <c r="AF125" s="733" t="s">
        <v>545</v>
      </c>
      <c r="AG125" s="734"/>
      <c r="AH125" s="734"/>
      <c r="AI125" s="734"/>
      <c r="AJ125" s="735"/>
      <c r="AK125" s="733" t="s">
        <v>545</v>
      </c>
      <c r="AL125" s="734"/>
      <c r="AM125" s="734"/>
      <c r="AN125" s="734"/>
      <c r="AO125" s="735"/>
      <c r="AP125" s="748" t="s">
        <v>545</v>
      </c>
      <c r="AQ125" s="749"/>
      <c r="AR125" s="749"/>
      <c r="AS125" s="749"/>
      <c r="AT125" s="750"/>
      <c r="AU125" s="230"/>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30"/>
      <c r="BR125" s="230"/>
      <c r="BS125" s="230"/>
      <c r="BT125" s="230"/>
      <c r="BU125" s="230"/>
      <c r="BV125" s="230"/>
      <c r="BW125" s="230"/>
      <c r="BX125" s="230"/>
      <c r="BY125" s="230"/>
      <c r="BZ125" s="230"/>
      <c r="CA125" s="230"/>
      <c r="CB125" s="230"/>
      <c r="CC125" s="230"/>
      <c r="CD125" s="231"/>
      <c r="CE125" s="231"/>
      <c r="CF125" s="231"/>
      <c r="CG125" s="228"/>
      <c r="CH125" s="228"/>
      <c r="CI125" s="228"/>
      <c r="CJ125" s="229"/>
      <c r="CK125" s="818" t="s">
        <v>560</v>
      </c>
      <c r="CL125" s="818"/>
      <c r="CM125" s="818"/>
      <c r="CN125" s="818"/>
      <c r="CO125" s="819"/>
      <c r="CP125" s="759" t="s">
        <v>561</v>
      </c>
      <c r="CQ125" s="760"/>
      <c r="CR125" s="760"/>
      <c r="CS125" s="760"/>
      <c r="CT125" s="760"/>
      <c r="CU125" s="760"/>
      <c r="CV125" s="760"/>
      <c r="CW125" s="760"/>
      <c r="CX125" s="760"/>
      <c r="CY125" s="760"/>
      <c r="CZ125" s="760"/>
      <c r="DA125" s="760"/>
      <c r="DB125" s="760"/>
      <c r="DC125" s="760"/>
      <c r="DD125" s="760"/>
      <c r="DE125" s="760"/>
      <c r="DF125" s="761"/>
      <c r="DG125" s="854" t="s">
        <v>545</v>
      </c>
      <c r="DH125" s="851"/>
      <c r="DI125" s="851"/>
      <c r="DJ125" s="851"/>
      <c r="DK125" s="851"/>
      <c r="DL125" s="851" t="s">
        <v>545</v>
      </c>
      <c r="DM125" s="851"/>
      <c r="DN125" s="851"/>
      <c r="DO125" s="851"/>
      <c r="DP125" s="851"/>
      <c r="DQ125" s="851" t="s">
        <v>545</v>
      </c>
      <c r="DR125" s="851"/>
      <c r="DS125" s="851"/>
      <c r="DT125" s="851"/>
      <c r="DU125" s="851"/>
      <c r="DV125" s="825" t="s">
        <v>545</v>
      </c>
      <c r="DW125" s="825"/>
      <c r="DX125" s="825"/>
      <c r="DY125" s="825"/>
      <c r="DZ125" s="826"/>
    </row>
    <row r="126" spans="1:130" s="194" customFormat="1" ht="26.25" customHeight="1">
      <c r="A126" s="804"/>
      <c r="B126" s="805"/>
      <c r="C126" s="777" t="s">
        <v>548</v>
      </c>
      <c r="D126" s="778"/>
      <c r="E126" s="778"/>
      <c r="F126" s="778"/>
      <c r="G126" s="778"/>
      <c r="H126" s="778"/>
      <c r="I126" s="778"/>
      <c r="J126" s="778"/>
      <c r="K126" s="778"/>
      <c r="L126" s="778"/>
      <c r="M126" s="778"/>
      <c r="N126" s="778"/>
      <c r="O126" s="778"/>
      <c r="P126" s="778"/>
      <c r="Q126" s="778"/>
      <c r="R126" s="778"/>
      <c r="S126" s="778"/>
      <c r="T126" s="778"/>
      <c r="U126" s="778"/>
      <c r="V126" s="778"/>
      <c r="W126" s="778"/>
      <c r="X126" s="778"/>
      <c r="Y126" s="778"/>
      <c r="Z126" s="779"/>
      <c r="AA126" s="776" t="s">
        <v>549</v>
      </c>
      <c r="AB126" s="734"/>
      <c r="AC126" s="734"/>
      <c r="AD126" s="734"/>
      <c r="AE126" s="735"/>
      <c r="AF126" s="733" t="s">
        <v>549</v>
      </c>
      <c r="AG126" s="734"/>
      <c r="AH126" s="734"/>
      <c r="AI126" s="734"/>
      <c r="AJ126" s="735"/>
      <c r="AK126" s="733" t="s">
        <v>549</v>
      </c>
      <c r="AL126" s="734"/>
      <c r="AM126" s="734"/>
      <c r="AN126" s="734"/>
      <c r="AO126" s="735"/>
      <c r="AP126" s="748" t="s">
        <v>549</v>
      </c>
      <c r="AQ126" s="749"/>
      <c r="AR126" s="749"/>
      <c r="AS126" s="749"/>
      <c r="AT126" s="750"/>
      <c r="AU126" s="230"/>
      <c r="AV126" s="230"/>
      <c r="AW126" s="230"/>
      <c r="AX126" s="824" t="s">
        <v>562</v>
      </c>
      <c r="AY126" s="768"/>
      <c r="AZ126" s="768"/>
      <c r="BA126" s="768"/>
      <c r="BB126" s="768"/>
      <c r="BC126" s="768"/>
      <c r="BD126" s="768"/>
      <c r="BE126" s="769"/>
      <c r="BF126" s="767" t="s">
        <v>563</v>
      </c>
      <c r="BG126" s="768"/>
      <c r="BH126" s="768"/>
      <c r="BI126" s="768"/>
      <c r="BJ126" s="768"/>
      <c r="BK126" s="768"/>
      <c r="BL126" s="769"/>
      <c r="BM126" s="767" t="s">
        <v>564</v>
      </c>
      <c r="BN126" s="768"/>
      <c r="BO126" s="768"/>
      <c r="BP126" s="768"/>
      <c r="BQ126" s="768"/>
      <c r="BR126" s="768"/>
      <c r="BS126" s="769"/>
      <c r="BT126" s="767" t="s">
        <v>565</v>
      </c>
      <c r="BU126" s="768"/>
      <c r="BV126" s="768"/>
      <c r="BW126" s="768"/>
      <c r="BX126" s="768"/>
      <c r="BY126" s="768"/>
      <c r="BZ126" s="770"/>
      <c r="CA126" s="230"/>
      <c r="CB126" s="230"/>
      <c r="CC126" s="230"/>
      <c r="CD126" s="231"/>
      <c r="CE126" s="231"/>
      <c r="CF126" s="231"/>
      <c r="CG126" s="228"/>
      <c r="CH126" s="228"/>
      <c r="CI126" s="228"/>
      <c r="CJ126" s="229"/>
      <c r="CK126" s="820"/>
      <c r="CL126" s="820"/>
      <c r="CM126" s="820"/>
      <c r="CN126" s="820"/>
      <c r="CO126" s="821"/>
      <c r="CP126" s="843" t="s">
        <v>566</v>
      </c>
      <c r="CQ126" s="746"/>
      <c r="CR126" s="746"/>
      <c r="CS126" s="746"/>
      <c r="CT126" s="746"/>
      <c r="CU126" s="746"/>
      <c r="CV126" s="746"/>
      <c r="CW126" s="746"/>
      <c r="CX126" s="746"/>
      <c r="CY126" s="746"/>
      <c r="CZ126" s="746"/>
      <c r="DA126" s="746"/>
      <c r="DB126" s="746"/>
      <c r="DC126" s="746"/>
      <c r="DD126" s="746"/>
      <c r="DE126" s="746"/>
      <c r="DF126" s="747"/>
      <c r="DG126" s="836" t="s">
        <v>545</v>
      </c>
      <c r="DH126" s="837"/>
      <c r="DI126" s="837"/>
      <c r="DJ126" s="837"/>
      <c r="DK126" s="837"/>
      <c r="DL126" s="837" t="s">
        <v>545</v>
      </c>
      <c r="DM126" s="837"/>
      <c r="DN126" s="837"/>
      <c r="DO126" s="837"/>
      <c r="DP126" s="837"/>
      <c r="DQ126" s="837" t="s">
        <v>545</v>
      </c>
      <c r="DR126" s="837"/>
      <c r="DS126" s="837"/>
      <c r="DT126" s="837"/>
      <c r="DU126" s="837"/>
      <c r="DV126" s="844" t="s">
        <v>545</v>
      </c>
      <c r="DW126" s="844"/>
      <c r="DX126" s="844"/>
      <c r="DY126" s="844"/>
      <c r="DZ126" s="845"/>
    </row>
    <row r="127" spans="1:130" s="194" customFormat="1" ht="26.25" customHeight="1" thickBot="1">
      <c r="A127" s="806"/>
      <c r="B127" s="807"/>
      <c r="C127" s="812" t="s">
        <v>436</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6">
        <v>25639</v>
      </c>
      <c r="AB127" s="734"/>
      <c r="AC127" s="734"/>
      <c r="AD127" s="734"/>
      <c r="AE127" s="735"/>
      <c r="AF127" s="733">
        <v>23760</v>
      </c>
      <c r="AG127" s="734"/>
      <c r="AH127" s="734"/>
      <c r="AI127" s="734"/>
      <c r="AJ127" s="735"/>
      <c r="AK127" s="733">
        <v>21502</v>
      </c>
      <c r="AL127" s="734"/>
      <c r="AM127" s="734"/>
      <c r="AN127" s="734"/>
      <c r="AO127" s="735"/>
      <c r="AP127" s="748">
        <v>0.2</v>
      </c>
      <c r="AQ127" s="749"/>
      <c r="AR127" s="749"/>
      <c r="AS127" s="749"/>
      <c r="AT127" s="750"/>
      <c r="AU127" s="230"/>
      <c r="AV127" s="230"/>
      <c r="AW127" s="230"/>
      <c r="AX127" s="829" t="s">
        <v>567</v>
      </c>
      <c r="AY127" s="760"/>
      <c r="AZ127" s="760"/>
      <c r="BA127" s="760"/>
      <c r="BB127" s="760"/>
      <c r="BC127" s="760"/>
      <c r="BD127" s="760"/>
      <c r="BE127" s="761"/>
      <c r="BF127" s="830" t="s">
        <v>532</v>
      </c>
      <c r="BG127" s="831"/>
      <c r="BH127" s="831"/>
      <c r="BI127" s="831"/>
      <c r="BJ127" s="831"/>
      <c r="BK127" s="831"/>
      <c r="BL127" s="832"/>
      <c r="BM127" s="830">
        <v>13.09</v>
      </c>
      <c r="BN127" s="831"/>
      <c r="BO127" s="831"/>
      <c r="BP127" s="831"/>
      <c r="BQ127" s="831"/>
      <c r="BR127" s="831"/>
      <c r="BS127" s="832"/>
      <c r="BT127" s="830">
        <v>20</v>
      </c>
      <c r="BU127" s="831"/>
      <c r="BV127" s="831"/>
      <c r="BW127" s="831"/>
      <c r="BX127" s="831"/>
      <c r="BY127" s="831"/>
      <c r="BZ127" s="849"/>
      <c r="CA127" s="231"/>
      <c r="CB127" s="231"/>
      <c r="CC127" s="231"/>
      <c r="CD127" s="231"/>
      <c r="CE127" s="231"/>
      <c r="CF127" s="231"/>
      <c r="CG127" s="228"/>
      <c r="CH127" s="228"/>
      <c r="CI127" s="228"/>
      <c r="CJ127" s="229"/>
      <c r="CK127" s="822"/>
      <c r="CL127" s="822"/>
      <c r="CM127" s="822"/>
      <c r="CN127" s="822"/>
      <c r="CO127" s="823"/>
      <c r="CP127" s="850" t="s">
        <v>568</v>
      </c>
      <c r="CQ127" s="740"/>
      <c r="CR127" s="740"/>
      <c r="CS127" s="740"/>
      <c r="CT127" s="740"/>
      <c r="CU127" s="740"/>
      <c r="CV127" s="740"/>
      <c r="CW127" s="740"/>
      <c r="CX127" s="740"/>
      <c r="CY127" s="740"/>
      <c r="CZ127" s="740"/>
      <c r="DA127" s="740"/>
      <c r="DB127" s="740"/>
      <c r="DC127" s="740"/>
      <c r="DD127" s="740"/>
      <c r="DE127" s="740"/>
      <c r="DF127" s="741"/>
      <c r="DG127" s="841">
        <v>2733</v>
      </c>
      <c r="DH127" s="842"/>
      <c r="DI127" s="842"/>
      <c r="DJ127" s="842"/>
      <c r="DK127" s="842"/>
      <c r="DL127" s="842">
        <v>2988</v>
      </c>
      <c r="DM127" s="842"/>
      <c r="DN127" s="842"/>
      <c r="DO127" s="842"/>
      <c r="DP127" s="842"/>
      <c r="DQ127" s="842" t="s">
        <v>569</v>
      </c>
      <c r="DR127" s="842"/>
      <c r="DS127" s="842"/>
      <c r="DT127" s="842"/>
      <c r="DU127" s="842"/>
      <c r="DV127" s="827" t="s">
        <v>569</v>
      </c>
      <c r="DW127" s="827"/>
      <c r="DX127" s="827"/>
      <c r="DY127" s="827"/>
      <c r="DZ127" s="828"/>
    </row>
    <row r="128" spans="1:130" s="194" customFormat="1" ht="26.25" customHeight="1">
      <c r="A128" s="794" t="s">
        <v>570</v>
      </c>
      <c r="B128" s="795"/>
      <c r="C128" s="795"/>
      <c r="D128" s="795"/>
      <c r="E128" s="795"/>
      <c r="F128" s="795"/>
      <c r="G128" s="795"/>
      <c r="H128" s="795"/>
      <c r="I128" s="795"/>
      <c r="J128" s="795"/>
      <c r="K128" s="795"/>
      <c r="L128" s="795"/>
      <c r="M128" s="795"/>
      <c r="N128" s="795"/>
      <c r="O128" s="795"/>
      <c r="P128" s="795"/>
      <c r="Q128" s="795"/>
      <c r="R128" s="795"/>
      <c r="S128" s="795"/>
      <c r="T128" s="795"/>
      <c r="U128" s="795"/>
      <c r="V128" s="795"/>
      <c r="W128" s="796" t="s">
        <v>571</v>
      </c>
      <c r="X128" s="796"/>
      <c r="Y128" s="796"/>
      <c r="Z128" s="797"/>
      <c r="AA128" s="798">
        <v>338181</v>
      </c>
      <c r="AB128" s="799"/>
      <c r="AC128" s="799"/>
      <c r="AD128" s="799"/>
      <c r="AE128" s="800"/>
      <c r="AF128" s="801">
        <v>367330</v>
      </c>
      <c r="AG128" s="799"/>
      <c r="AH128" s="799"/>
      <c r="AI128" s="799"/>
      <c r="AJ128" s="800"/>
      <c r="AK128" s="801">
        <v>517780</v>
      </c>
      <c r="AL128" s="799"/>
      <c r="AM128" s="799"/>
      <c r="AN128" s="799"/>
      <c r="AO128" s="800"/>
      <c r="AP128" s="751"/>
      <c r="AQ128" s="752"/>
      <c r="AR128" s="752"/>
      <c r="AS128" s="752"/>
      <c r="AT128" s="753"/>
      <c r="AU128" s="232"/>
      <c r="AV128" s="232"/>
      <c r="AW128" s="232"/>
      <c r="AX128" s="745" t="s">
        <v>572</v>
      </c>
      <c r="AY128" s="746"/>
      <c r="AZ128" s="746"/>
      <c r="BA128" s="746"/>
      <c r="BB128" s="746"/>
      <c r="BC128" s="746"/>
      <c r="BD128" s="746"/>
      <c r="BE128" s="747"/>
      <c r="BF128" s="754" t="s">
        <v>537</v>
      </c>
      <c r="BG128" s="755"/>
      <c r="BH128" s="755"/>
      <c r="BI128" s="755"/>
      <c r="BJ128" s="755"/>
      <c r="BK128" s="755"/>
      <c r="BL128" s="756"/>
      <c r="BM128" s="754">
        <v>18.09</v>
      </c>
      <c r="BN128" s="755"/>
      <c r="BO128" s="755"/>
      <c r="BP128" s="755"/>
      <c r="BQ128" s="755"/>
      <c r="BR128" s="755"/>
      <c r="BS128" s="756"/>
      <c r="BT128" s="754">
        <v>30</v>
      </c>
      <c r="BU128" s="757"/>
      <c r="BV128" s="757"/>
      <c r="BW128" s="757"/>
      <c r="BX128" s="757"/>
      <c r="BY128" s="757"/>
      <c r="BZ128" s="758"/>
      <c r="CA128" s="233"/>
      <c r="CB128" s="233"/>
      <c r="CC128" s="233"/>
      <c r="CD128" s="233"/>
      <c r="CE128" s="233"/>
      <c r="CF128" s="233"/>
      <c r="CG128" s="233"/>
      <c r="CH128" s="233"/>
      <c r="CI128" s="233"/>
      <c r="CJ128" s="233"/>
      <c r="CK128" s="233"/>
      <c r="CL128" s="233"/>
      <c r="CM128" s="233"/>
      <c r="CN128" s="233"/>
      <c r="CO128" s="233"/>
      <c r="CP128" s="233"/>
      <c r="CQ128" s="233"/>
      <c r="CR128" s="233"/>
      <c r="CS128" s="233"/>
      <c r="CT128" s="233"/>
      <c r="CU128" s="233"/>
      <c r="CV128" s="233"/>
      <c r="CW128" s="233"/>
      <c r="CX128" s="233"/>
      <c r="CY128" s="233"/>
      <c r="CZ128" s="233"/>
      <c r="DA128" s="233"/>
      <c r="DB128" s="233"/>
      <c r="DC128" s="233"/>
      <c r="DD128" s="233"/>
      <c r="DE128" s="233"/>
      <c r="DF128" s="233"/>
      <c r="DG128" s="233"/>
      <c r="DH128" s="233"/>
      <c r="DI128" s="233"/>
      <c r="DJ128" s="233"/>
      <c r="DK128" s="233"/>
      <c r="DL128" s="233"/>
      <c r="DM128" s="233"/>
      <c r="DN128" s="233"/>
      <c r="DO128" s="233"/>
      <c r="DP128" s="201"/>
      <c r="DQ128" s="201"/>
      <c r="DR128" s="201"/>
      <c r="DS128" s="201"/>
      <c r="DT128" s="201"/>
      <c r="DU128" s="201"/>
      <c r="DV128" s="201"/>
      <c r="DW128" s="201"/>
      <c r="DX128" s="201"/>
      <c r="DY128" s="201"/>
      <c r="DZ128" s="205"/>
    </row>
    <row r="129" spans="1:131" s="194" customFormat="1" ht="26.25" customHeight="1">
      <c r="A129" s="771" t="s">
        <v>168</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773" t="s">
        <v>573</v>
      </c>
      <c r="X129" s="774"/>
      <c r="Y129" s="774"/>
      <c r="Z129" s="775"/>
      <c r="AA129" s="776">
        <v>11714141</v>
      </c>
      <c r="AB129" s="734"/>
      <c r="AC129" s="734"/>
      <c r="AD129" s="734"/>
      <c r="AE129" s="735"/>
      <c r="AF129" s="733">
        <v>11719805</v>
      </c>
      <c r="AG129" s="734"/>
      <c r="AH129" s="734"/>
      <c r="AI129" s="734"/>
      <c r="AJ129" s="735"/>
      <c r="AK129" s="733">
        <v>11718522</v>
      </c>
      <c r="AL129" s="734"/>
      <c r="AM129" s="734"/>
      <c r="AN129" s="734"/>
      <c r="AO129" s="735"/>
      <c r="AP129" s="786"/>
      <c r="AQ129" s="787"/>
      <c r="AR129" s="787"/>
      <c r="AS129" s="787"/>
      <c r="AT129" s="788"/>
      <c r="AU129" s="232"/>
      <c r="AV129" s="232"/>
      <c r="AW129" s="232"/>
      <c r="AX129" s="745" t="s">
        <v>574</v>
      </c>
      <c r="AY129" s="746"/>
      <c r="AZ129" s="746"/>
      <c r="BA129" s="746"/>
      <c r="BB129" s="746"/>
      <c r="BC129" s="746"/>
      <c r="BD129" s="746"/>
      <c r="BE129" s="747"/>
      <c r="BF129" s="762">
        <v>13.3</v>
      </c>
      <c r="BG129" s="763"/>
      <c r="BH129" s="763"/>
      <c r="BI129" s="763"/>
      <c r="BJ129" s="763"/>
      <c r="BK129" s="763"/>
      <c r="BL129" s="764"/>
      <c r="BM129" s="762">
        <v>25</v>
      </c>
      <c r="BN129" s="763"/>
      <c r="BO129" s="763"/>
      <c r="BP129" s="763"/>
      <c r="BQ129" s="763"/>
      <c r="BR129" s="763"/>
      <c r="BS129" s="764"/>
      <c r="BT129" s="762">
        <v>35</v>
      </c>
      <c r="BU129" s="765"/>
      <c r="BV129" s="765"/>
      <c r="BW129" s="765"/>
      <c r="BX129" s="765"/>
      <c r="BY129" s="765"/>
      <c r="BZ129" s="766"/>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01"/>
      <c r="DQ129" s="201"/>
      <c r="DR129" s="201"/>
      <c r="DS129" s="201"/>
      <c r="DT129" s="201"/>
      <c r="DU129" s="201"/>
      <c r="DV129" s="201"/>
      <c r="DW129" s="201"/>
      <c r="DX129" s="201"/>
      <c r="DY129" s="201"/>
      <c r="DZ129" s="205"/>
    </row>
    <row r="130" spans="1:131" s="194" customFormat="1" ht="26.25" customHeight="1" thickBot="1">
      <c r="A130" s="771" t="s">
        <v>575</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773" t="s">
        <v>576</v>
      </c>
      <c r="X130" s="774"/>
      <c r="Y130" s="774"/>
      <c r="Z130" s="775"/>
      <c r="AA130" s="776">
        <v>1762052</v>
      </c>
      <c r="AB130" s="734"/>
      <c r="AC130" s="734"/>
      <c r="AD130" s="734"/>
      <c r="AE130" s="735"/>
      <c r="AF130" s="733">
        <v>1895400</v>
      </c>
      <c r="AG130" s="734"/>
      <c r="AH130" s="734"/>
      <c r="AI130" s="734"/>
      <c r="AJ130" s="735"/>
      <c r="AK130" s="733">
        <v>1981719</v>
      </c>
      <c r="AL130" s="734"/>
      <c r="AM130" s="734"/>
      <c r="AN130" s="734"/>
      <c r="AO130" s="735"/>
      <c r="AP130" s="786"/>
      <c r="AQ130" s="787"/>
      <c r="AR130" s="787"/>
      <c r="AS130" s="787"/>
      <c r="AT130" s="788"/>
      <c r="AU130" s="232"/>
      <c r="AV130" s="232"/>
      <c r="AW130" s="232"/>
      <c r="AX130" s="739" t="s">
        <v>577</v>
      </c>
      <c r="AY130" s="740"/>
      <c r="AZ130" s="740"/>
      <c r="BA130" s="740"/>
      <c r="BB130" s="740"/>
      <c r="BC130" s="740"/>
      <c r="BD130" s="740"/>
      <c r="BE130" s="741"/>
      <c r="BF130" s="742">
        <v>126.9</v>
      </c>
      <c r="BG130" s="743"/>
      <c r="BH130" s="743"/>
      <c r="BI130" s="743"/>
      <c r="BJ130" s="743"/>
      <c r="BK130" s="743"/>
      <c r="BL130" s="744"/>
      <c r="BM130" s="742">
        <v>350</v>
      </c>
      <c r="BN130" s="743"/>
      <c r="BO130" s="743"/>
      <c r="BP130" s="743"/>
      <c r="BQ130" s="743"/>
      <c r="BR130" s="743"/>
      <c r="BS130" s="744"/>
      <c r="BT130" s="726"/>
      <c r="BU130" s="727"/>
      <c r="BV130" s="727"/>
      <c r="BW130" s="727"/>
      <c r="BX130" s="727"/>
      <c r="BY130" s="727"/>
      <c r="BZ130" s="728"/>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01"/>
      <c r="DQ130" s="201"/>
      <c r="DR130" s="201"/>
      <c r="DS130" s="201"/>
      <c r="DT130" s="201"/>
      <c r="DU130" s="201"/>
      <c r="DV130" s="201"/>
      <c r="DW130" s="201"/>
      <c r="DX130" s="201"/>
      <c r="DY130" s="201"/>
      <c r="DZ130" s="205"/>
    </row>
    <row r="131" spans="1:131" s="194" customFormat="1" ht="26.25" customHeight="1">
      <c r="A131" s="789"/>
      <c r="B131" s="790"/>
      <c r="C131" s="790"/>
      <c r="D131" s="790"/>
      <c r="E131" s="790"/>
      <c r="F131" s="790"/>
      <c r="G131" s="790"/>
      <c r="H131" s="790"/>
      <c r="I131" s="790"/>
      <c r="J131" s="790"/>
      <c r="K131" s="790"/>
      <c r="L131" s="790"/>
      <c r="M131" s="790"/>
      <c r="N131" s="790"/>
      <c r="O131" s="790"/>
      <c r="P131" s="790"/>
      <c r="Q131" s="790"/>
      <c r="R131" s="790"/>
      <c r="S131" s="790"/>
      <c r="T131" s="790"/>
      <c r="U131" s="790"/>
      <c r="V131" s="790"/>
      <c r="W131" s="791" t="s">
        <v>578</v>
      </c>
      <c r="X131" s="792"/>
      <c r="Y131" s="792"/>
      <c r="Z131" s="793"/>
      <c r="AA131" s="729">
        <v>9952089</v>
      </c>
      <c r="AB131" s="730"/>
      <c r="AC131" s="730"/>
      <c r="AD131" s="730"/>
      <c r="AE131" s="731"/>
      <c r="AF131" s="732">
        <v>9824405</v>
      </c>
      <c r="AG131" s="730"/>
      <c r="AH131" s="730"/>
      <c r="AI131" s="730"/>
      <c r="AJ131" s="731"/>
      <c r="AK131" s="732">
        <v>9736803</v>
      </c>
      <c r="AL131" s="730"/>
      <c r="AM131" s="730"/>
      <c r="AN131" s="730"/>
      <c r="AO131" s="731"/>
      <c r="AP131" s="736"/>
      <c r="AQ131" s="737"/>
      <c r="AR131" s="737"/>
      <c r="AS131" s="737"/>
      <c r="AT131" s="738"/>
      <c r="AU131" s="234"/>
      <c r="AV131" s="235"/>
      <c r="AW131" s="235"/>
      <c r="AX131" s="201"/>
      <c r="AY131" s="201"/>
      <c r="AZ131" s="201"/>
      <c r="BA131" s="201"/>
      <c r="BB131" s="201"/>
      <c r="BC131" s="201"/>
      <c r="BD131" s="201"/>
      <c r="BE131" s="201"/>
      <c r="BF131" s="201"/>
      <c r="BG131" s="201"/>
      <c r="BH131" s="201"/>
      <c r="BI131" s="201"/>
      <c r="BJ131" s="201"/>
      <c r="BK131" s="201"/>
      <c r="BL131" s="201"/>
      <c r="BM131" s="201"/>
      <c r="BN131" s="201"/>
      <c r="BO131" s="201"/>
      <c r="BP131" s="201"/>
      <c r="BQ131" s="201"/>
      <c r="BR131" s="201"/>
      <c r="BS131" s="202"/>
      <c r="BT131" s="201"/>
      <c r="BU131" s="201"/>
      <c r="BV131" s="201"/>
      <c r="BW131" s="201"/>
      <c r="BX131" s="201"/>
      <c r="BY131" s="201"/>
      <c r="BZ131" s="201"/>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05"/>
      <c r="DQ131" s="205"/>
      <c r="DR131" s="205"/>
      <c r="DS131" s="205"/>
      <c r="DT131" s="205"/>
      <c r="DU131" s="205"/>
      <c r="DV131" s="205"/>
      <c r="DW131" s="205"/>
      <c r="DX131" s="205"/>
      <c r="DY131" s="205"/>
      <c r="DZ131" s="205"/>
    </row>
    <row r="132" spans="1:131" s="194" customFormat="1" ht="26.25" customHeight="1">
      <c r="A132" s="708" t="s">
        <v>579</v>
      </c>
      <c r="B132" s="709"/>
      <c r="C132" s="709"/>
      <c r="D132" s="709"/>
      <c r="E132" s="709"/>
      <c r="F132" s="709"/>
      <c r="G132" s="709"/>
      <c r="H132" s="709"/>
      <c r="I132" s="709"/>
      <c r="J132" s="709"/>
      <c r="K132" s="709"/>
      <c r="L132" s="709"/>
      <c r="M132" s="709"/>
      <c r="N132" s="709"/>
      <c r="O132" s="709"/>
      <c r="P132" s="709"/>
      <c r="Q132" s="709"/>
      <c r="R132" s="709"/>
      <c r="S132" s="709"/>
      <c r="T132" s="709"/>
      <c r="U132" s="709"/>
      <c r="V132" s="712" t="s">
        <v>580</v>
      </c>
      <c r="W132" s="712"/>
      <c r="X132" s="712"/>
      <c r="Y132" s="712"/>
      <c r="Z132" s="713"/>
      <c r="AA132" s="714">
        <v>13.19564164</v>
      </c>
      <c r="AB132" s="715"/>
      <c r="AC132" s="715"/>
      <c r="AD132" s="715"/>
      <c r="AE132" s="716"/>
      <c r="AF132" s="717">
        <v>13.86002511</v>
      </c>
      <c r="AG132" s="715"/>
      <c r="AH132" s="715"/>
      <c r="AI132" s="715"/>
      <c r="AJ132" s="716"/>
      <c r="AK132" s="717">
        <v>13.00361114</v>
      </c>
      <c r="AL132" s="715"/>
      <c r="AM132" s="715"/>
      <c r="AN132" s="715"/>
      <c r="AO132" s="716"/>
      <c r="AP132" s="718"/>
      <c r="AQ132" s="719"/>
      <c r="AR132" s="719"/>
      <c r="AS132" s="719"/>
      <c r="AT132" s="720"/>
      <c r="AU132" s="235"/>
      <c r="AV132" s="235"/>
      <c r="AW132" s="235"/>
      <c r="AX132" s="235"/>
      <c r="AY132" s="235"/>
      <c r="AZ132" s="235"/>
      <c r="BA132" s="235"/>
      <c r="BB132" s="235"/>
      <c r="BC132" s="235"/>
      <c r="BD132" s="235"/>
      <c r="BE132" s="235"/>
      <c r="BF132" s="235"/>
      <c r="BG132" s="235"/>
      <c r="BH132" s="235"/>
      <c r="BI132" s="235"/>
      <c r="BJ132" s="235"/>
      <c r="BK132" s="235"/>
      <c r="BL132" s="235"/>
      <c r="BM132" s="235"/>
      <c r="BN132" s="233"/>
      <c r="BO132" s="233"/>
      <c r="BP132" s="233"/>
      <c r="BQ132" s="233"/>
      <c r="BR132" s="233"/>
      <c r="BS132" s="233"/>
      <c r="BT132" s="233"/>
      <c r="BU132" s="233"/>
      <c r="BV132" s="233"/>
      <c r="BW132" s="233"/>
      <c r="BX132" s="233"/>
      <c r="BY132" s="233"/>
      <c r="BZ132" s="233"/>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05"/>
      <c r="DQ132" s="205"/>
      <c r="DR132" s="205"/>
      <c r="DS132" s="205"/>
      <c r="DT132" s="205"/>
      <c r="DU132" s="205"/>
      <c r="DV132" s="205"/>
      <c r="DW132" s="205"/>
      <c r="DX132" s="205"/>
      <c r="DY132" s="205"/>
      <c r="DZ132" s="205"/>
    </row>
    <row r="133" spans="1:131" s="194" customFormat="1" ht="26.25" customHeight="1" thickBot="1">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721" t="s">
        <v>581</v>
      </c>
      <c r="W133" s="721"/>
      <c r="X133" s="721"/>
      <c r="Y133" s="721"/>
      <c r="Z133" s="722"/>
      <c r="AA133" s="723">
        <v>13.6</v>
      </c>
      <c r="AB133" s="724"/>
      <c r="AC133" s="724"/>
      <c r="AD133" s="724"/>
      <c r="AE133" s="725"/>
      <c r="AF133" s="723">
        <v>13.6</v>
      </c>
      <c r="AG133" s="724"/>
      <c r="AH133" s="724"/>
      <c r="AI133" s="724"/>
      <c r="AJ133" s="725"/>
      <c r="AK133" s="723">
        <v>13.3</v>
      </c>
      <c r="AL133" s="724"/>
      <c r="AM133" s="724"/>
      <c r="AN133" s="724"/>
      <c r="AO133" s="725"/>
      <c r="AP133" s="705"/>
      <c r="AQ133" s="706"/>
      <c r="AR133" s="706"/>
      <c r="AS133" s="706"/>
      <c r="AT133" s="707"/>
      <c r="AU133" s="235"/>
      <c r="AV133" s="235"/>
      <c r="AW133" s="235"/>
      <c r="AX133" s="235"/>
      <c r="AY133" s="235"/>
      <c r="AZ133" s="235"/>
      <c r="BA133" s="235"/>
      <c r="BB133" s="235"/>
      <c r="BC133" s="235"/>
      <c r="BD133" s="235"/>
      <c r="BE133" s="235"/>
      <c r="BF133" s="235"/>
      <c r="BG133" s="235"/>
      <c r="BH133" s="235"/>
      <c r="BI133" s="235"/>
      <c r="BJ133" s="235"/>
      <c r="BK133" s="235"/>
      <c r="BL133" s="235"/>
      <c r="BM133" s="235"/>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05"/>
      <c r="DQ133" s="205"/>
      <c r="DR133" s="205"/>
      <c r="DS133" s="205"/>
      <c r="DT133" s="205"/>
      <c r="DU133" s="205"/>
      <c r="DV133" s="205"/>
      <c r="DW133" s="205"/>
      <c r="DX133" s="205"/>
      <c r="DY133" s="205"/>
      <c r="DZ133" s="205"/>
    </row>
    <row r="134" spans="1:131" s="195" customFormat="1" ht="11.25" customHeight="1">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36"/>
      <c r="AV134" s="236"/>
      <c r="AW134" s="236"/>
      <c r="AX134" s="236"/>
      <c r="AY134" s="236"/>
      <c r="AZ134" s="236"/>
      <c r="BA134" s="236"/>
      <c r="BB134" s="236"/>
      <c r="BC134" s="236"/>
      <c r="BD134" s="236"/>
      <c r="BE134" s="236"/>
      <c r="BF134" s="236"/>
      <c r="BG134" s="236"/>
      <c r="BH134" s="236"/>
      <c r="BI134" s="236"/>
      <c r="BJ134" s="236"/>
      <c r="BK134" s="236"/>
      <c r="BL134" s="236"/>
      <c r="BM134" s="236"/>
      <c r="BN134" s="236"/>
      <c r="BO134" s="236"/>
      <c r="BP134" s="236"/>
      <c r="BQ134" s="236"/>
      <c r="BR134" s="236"/>
      <c r="BS134" s="236"/>
      <c r="BT134" s="236"/>
      <c r="BU134" s="236"/>
      <c r="BV134" s="236"/>
      <c r="BW134" s="236"/>
      <c r="BX134" s="236"/>
      <c r="BY134" s="236"/>
      <c r="BZ134" s="236"/>
      <c r="CA134" s="236"/>
      <c r="CB134" s="236"/>
      <c r="CC134" s="236"/>
      <c r="CD134" s="236"/>
      <c r="CE134" s="236"/>
      <c r="CF134" s="236"/>
      <c r="CG134" s="236"/>
      <c r="CH134" s="236"/>
      <c r="CI134" s="236"/>
      <c r="CJ134" s="236"/>
      <c r="CK134" s="236"/>
      <c r="CL134" s="236"/>
      <c r="CM134" s="236"/>
      <c r="CN134" s="236"/>
      <c r="CO134" s="236"/>
      <c r="CP134" s="236"/>
      <c r="CQ134" s="236"/>
      <c r="CR134" s="236"/>
      <c r="CS134" s="236"/>
      <c r="CT134" s="236"/>
      <c r="CU134" s="236"/>
      <c r="CV134" s="236"/>
      <c r="CW134" s="236"/>
      <c r="CX134" s="236"/>
      <c r="CY134" s="236"/>
      <c r="CZ134" s="236"/>
      <c r="DA134" s="236"/>
      <c r="DB134" s="236"/>
      <c r="DC134" s="236"/>
      <c r="DD134" s="236"/>
      <c r="DE134" s="236"/>
      <c r="DF134" s="236"/>
      <c r="DG134" s="236"/>
      <c r="DH134" s="236"/>
      <c r="DI134" s="236"/>
      <c r="DJ134" s="236"/>
      <c r="DK134" s="236"/>
      <c r="DL134" s="236"/>
      <c r="DM134" s="236"/>
      <c r="DN134" s="236"/>
      <c r="DO134" s="236"/>
      <c r="DP134" s="236"/>
      <c r="DQ134" s="236"/>
      <c r="DR134" s="236"/>
      <c r="DS134" s="236"/>
      <c r="DT134" s="236"/>
      <c r="DU134" s="236"/>
      <c r="DV134" s="236"/>
      <c r="DW134" s="236"/>
      <c r="DX134" s="236"/>
      <c r="DY134" s="236"/>
      <c r="DZ134" s="236"/>
      <c r="EA134" s="194"/>
    </row>
  </sheetData>
  <sheetProtection password="AD67" sheet="1" objects="1" scenarios="1" formatRows="0"/>
  <mergeCells count="2023">
    <mergeCell ref="DB100:DF100"/>
    <mergeCell ref="DG100:DK100"/>
    <mergeCell ref="DB101:DF101"/>
    <mergeCell ref="DG101:DK101"/>
    <mergeCell ref="DL99:DP99"/>
    <mergeCell ref="DL101:DP101"/>
    <mergeCell ref="DV99:DZ99"/>
    <mergeCell ref="BS100:CG100"/>
    <mergeCell ref="CH100:CL100"/>
    <mergeCell ref="CM100:CQ100"/>
    <mergeCell ref="CR100:CV100"/>
    <mergeCell ref="CW100:DA100"/>
    <mergeCell ref="DQ101:DU101"/>
    <mergeCell ref="DV101:DZ101"/>
    <mergeCell ref="DL100:DP100"/>
    <mergeCell ref="DQ100:DU100"/>
    <mergeCell ref="DV100:DZ100"/>
    <mergeCell ref="BS101:CG101"/>
    <mergeCell ref="CH101:CL101"/>
    <mergeCell ref="CM101:CQ101"/>
    <mergeCell ref="CR101:CV101"/>
    <mergeCell ref="CW101:DA101"/>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Q99:DU99"/>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CW90:DA90"/>
    <mergeCell ref="DB90:DF90"/>
    <mergeCell ref="DG90:DK90"/>
    <mergeCell ref="DL91:DP91"/>
    <mergeCell ref="BS91:CG91"/>
    <mergeCell ref="CH91:CL91"/>
    <mergeCell ref="CM91:CQ91"/>
    <mergeCell ref="CR91:CV91"/>
    <mergeCell ref="CW91:DA91"/>
    <mergeCell ref="DB91:DF91"/>
    <mergeCell ref="DL90:DP90"/>
    <mergeCell ref="DQ90:DU90"/>
    <mergeCell ref="DV90:DZ90"/>
    <mergeCell ref="DQ89:DU89"/>
    <mergeCell ref="DV89:DZ89"/>
    <mergeCell ref="BS90:CG90"/>
    <mergeCell ref="CH90:CL90"/>
    <mergeCell ref="CM90:CQ90"/>
    <mergeCell ref="CR90:CV90"/>
    <mergeCell ref="BS89:CG89"/>
    <mergeCell ref="CH89:CL89"/>
    <mergeCell ref="CM89:CQ89"/>
    <mergeCell ref="CR89:CV89"/>
    <mergeCell ref="DQ91:DU91"/>
    <mergeCell ref="DV91:DZ91"/>
    <mergeCell ref="DG91:DK91"/>
    <mergeCell ref="BS88:CG88"/>
    <mergeCell ref="CH88:CL88"/>
    <mergeCell ref="CM88:CQ88"/>
    <mergeCell ref="CR88:CV88"/>
    <mergeCell ref="DV86:DZ86"/>
    <mergeCell ref="CW89:DA89"/>
    <mergeCell ref="DB89:DF89"/>
    <mergeCell ref="DG89:DK89"/>
    <mergeCell ref="DV87:DZ87"/>
    <mergeCell ref="CW88:DA88"/>
    <mergeCell ref="DL88:DP88"/>
    <mergeCell ref="DQ88:DU88"/>
    <mergeCell ref="DV88:DZ88"/>
    <mergeCell ref="DB87:DF87"/>
    <mergeCell ref="CH87:CL87"/>
    <mergeCell ref="CM87:CQ87"/>
    <mergeCell ref="CR87:CV87"/>
    <mergeCell ref="CW87:DA87"/>
    <mergeCell ref="BS86:CG86"/>
    <mergeCell ref="CH86:CL86"/>
    <mergeCell ref="CM86:CQ86"/>
    <mergeCell ref="CR86:CV86"/>
    <mergeCell ref="CW86:DA86"/>
    <mergeCell ref="BS87:CG87"/>
    <mergeCell ref="DL89:DP89"/>
    <mergeCell ref="DV85:DZ85"/>
    <mergeCell ref="DL83:DP83"/>
    <mergeCell ref="DQ83:DU83"/>
    <mergeCell ref="DV83:DZ83"/>
    <mergeCell ref="BS84:CG84"/>
    <mergeCell ref="CH84:CL84"/>
    <mergeCell ref="CM84:CQ84"/>
    <mergeCell ref="CR84:CV84"/>
    <mergeCell ref="CW84:DA84"/>
    <mergeCell ref="DL84:DP84"/>
    <mergeCell ref="BS83:CG83"/>
    <mergeCell ref="DV84:DZ84"/>
    <mergeCell ref="BS85:CG85"/>
    <mergeCell ref="CH85:CL85"/>
    <mergeCell ref="CM85:CQ85"/>
    <mergeCell ref="CR85:CV85"/>
    <mergeCell ref="CW85:DA85"/>
    <mergeCell ref="DB85:DF85"/>
    <mergeCell ref="DG85:DK85"/>
    <mergeCell ref="DQ85:DU85"/>
    <mergeCell ref="DB84:DF84"/>
    <mergeCell ref="DG84:DK84"/>
    <mergeCell ref="DB83:DF83"/>
    <mergeCell ref="BS80:CG80"/>
    <mergeCell ref="CM80:CQ80"/>
    <mergeCell ref="CR80:CV80"/>
    <mergeCell ref="CH83:CL83"/>
    <mergeCell ref="CM83:CQ83"/>
    <mergeCell ref="CR83:CV83"/>
    <mergeCell ref="CW83:DA83"/>
    <mergeCell ref="DL81:DP81"/>
    <mergeCell ref="DQ81:DU81"/>
    <mergeCell ref="BS82:CG82"/>
    <mergeCell ref="CH82:CL82"/>
    <mergeCell ref="CM82:CQ82"/>
    <mergeCell ref="CR82:CV82"/>
    <mergeCell ref="DQ84:DU84"/>
    <mergeCell ref="DQ87:DU87"/>
    <mergeCell ref="DB86:DF86"/>
    <mergeCell ref="DG86:DK86"/>
    <mergeCell ref="DL86:DP86"/>
    <mergeCell ref="DQ86:DU86"/>
    <mergeCell ref="DL85:DP85"/>
    <mergeCell ref="DG87:DK87"/>
    <mergeCell ref="DL87:DP87"/>
    <mergeCell ref="DG80:DK80"/>
    <mergeCell ref="DL80:DP80"/>
    <mergeCell ref="DG81:DK81"/>
    <mergeCell ref="DG78:DK78"/>
    <mergeCell ref="CR78:CV78"/>
    <mergeCell ref="DQ79:DU79"/>
    <mergeCell ref="CW77:DA77"/>
    <mergeCell ref="DB77:DF77"/>
    <mergeCell ref="DL79:DP79"/>
    <mergeCell ref="DG77:DK77"/>
    <mergeCell ref="DV79:DZ79"/>
    <mergeCell ref="DV78:DZ78"/>
    <mergeCell ref="DG83:DK83"/>
    <mergeCell ref="DB82:DF82"/>
    <mergeCell ref="DG82:DK82"/>
    <mergeCell ref="DV81:DZ81"/>
    <mergeCell ref="CW82:DA82"/>
    <mergeCell ref="DV82:DZ82"/>
    <mergeCell ref="DL82:DP82"/>
    <mergeCell ref="DQ82:DU82"/>
    <mergeCell ref="CR79:CV79"/>
    <mergeCell ref="CW79:DA79"/>
    <mergeCell ref="DB79:DF79"/>
    <mergeCell ref="DG79:DK79"/>
    <mergeCell ref="B8:P8"/>
    <mergeCell ref="Q8:U8"/>
    <mergeCell ref="V8:Z8"/>
    <mergeCell ref="AA8:AE8"/>
    <mergeCell ref="AF8:AJ8"/>
    <mergeCell ref="AK8:AO8"/>
    <mergeCell ref="CR7:CV7"/>
    <mergeCell ref="CW7:DA7"/>
    <mergeCell ref="DB7:DF7"/>
    <mergeCell ref="DQ9:DU9"/>
    <mergeCell ref="CW9:DA9"/>
    <mergeCell ref="CW8:DA8"/>
    <mergeCell ref="DG9:DK9"/>
    <mergeCell ref="DL9:DP9"/>
    <mergeCell ref="DB8:DF8"/>
    <mergeCell ref="DG8:DK8"/>
    <mergeCell ref="B9:P9"/>
    <mergeCell ref="Q9:U9"/>
    <mergeCell ref="V9:Z9"/>
    <mergeCell ref="AA9:AE9"/>
    <mergeCell ref="AF9:AJ9"/>
    <mergeCell ref="AK9:AO9"/>
    <mergeCell ref="AP9:AT9"/>
    <mergeCell ref="AP7:AT7"/>
    <mergeCell ref="AU7:AY7"/>
    <mergeCell ref="DQ10:DU10"/>
    <mergeCell ref="DQ77:DU77"/>
    <mergeCell ref="DL78:DP78"/>
    <mergeCell ref="DQ78:DU78"/>
    <mergeCell ref="DV10:DZ10"/>
    <mergeCell ref="CM77:CQ77"/>
    <mergeCell ref="DB5:DF6"/>
    <mergeCell ref="DG5:DK6"/>
    <mergeCell ref="DL5:DP6"/>
    <mergeCell ref="DQ5:DU6"/>
    <mergeCell ref="DV5:DZ6"/>
    <mergeCell ref="DG7:DK7"/>
    <mergeCell ref="DL7:DP7"/>
    <mergeCell ref="DQ7:DU7"/>
    <mergeCell ref="DV7:DZ7"/>
    <mergeCell ref="CH7:CL7"/>
    <mergeCell ref="CR10:CV10"/>
    <mergeCell ref="DV13:DZ13"/>
    <mergeCell ref="DV12:DZ12"/>
    <mergeCell ref="DQ14:DU14"/>
    <mergeCell ref="DQ12:DU12"/>
    <mergeCell ref="DV11:DZ11"/>
    <mergeCell ref="DQ11:DU11"/>
    <mergeCell ref="DV16:DZ16"/>
    <mergeCell ref="DL16:DP16"/>
    <mergeCell ref="DL17:DP17"/>
    <mergeCell ref="DQ17:DU17"/>
    <mergeCell ref="DV17:DZ17"/>
    <mergeCell ref="CR15:CV15"/>
    <mergeCell ref="DV77:DZ77"/>
    <mergeCell ref="CW78:DA78"/>
    <mergeCell ref="DB78:DF78"/>
    <mergeCell ref="AU5:AY6"/>
    <mergeCell ref="BQ5:CG6"/>
    <mergeCell ref="CH5:CL6"/>
    <mergeCell ref="AP8:AT8"/>
    <mergeCell ref="AU8:AY8"/>
    <mergeCell ref="AK5:AO6"/>
    <mergeCell ref="AP5:AT6"/>
    <mergeCell ref="CM5:CQ6"/>
    <mergeCell ref="CR5:CV6"/>
    <mergeCell ref="CW5:DA6"/>
    <mergeCell ref="AU9:AY9"/>
    <mergeCell ref="CH9:CL9"/>
    <mergeCell ref="CM9:CQ9"/>
    <mergeCell ref="CR9:CV9"/>
    <mergeCell ref="BS8:CG8"/>
    <mergeCell ref="DQ8:DU8"/>
    <mergeCell ref="DV8:DZ8"/>
    <mergeCell ref="CM7:CQ7"/>
    <mergeCell ref="BS7:CG7"/>
    <mergeCell ref="AK7:AO7"/>
    <mergeCell ref="CH8:CL8"/>
    <mergeCell ref="DJ2:DO2"/>
    <mergeCell ref="DQ2:DZ2"/>
    <mergeCell ref="A4:AY4"/>
    <mergeCell ref="A5:P6"/>
    <mergeCell ref="Q5:U6"/>
    <mergeCell ref="V5:Z6"/>
    <mergeCell ref="AA5:AE6"/>
    <mergeCell ref="AF5:AJ6"/>
    <mergeCell ref="B11:P11"/>
    <mergeCell ref="Q11:U11"/>
    <mergeCell ref="V11:Z11"/>
    <mergeCell ref="AA11:AE11"/>
    <mergeCell ref="B10:P10"/>
    <mergeCell ref="Q10:U10"/>
    <mergeCell ref="V10:Z10"/>
    <mergeCell ref="AA10:AE10"/>
    <mergeCell ref="DB10:DF10"/>
    <mergeCell ref="DG10:DK10"/>
    <mergeCell ref="CM10:CQ10"/>
    <mergeCell ref="B7:P7"/>
    <mergeCell ref="Q7:U7"/>
    <mergeCell ref="V7:Z7"/>
    <mergeCell ref="AA7:AE7"/>
    <mergeCell ref="CM8:CQ8"/>
    <mergeCell ref="CR8:CV8"/>
    <mergeCell ref="BS9:CG9"/>
    <mergeCell ref="AK10:AO10"/>
    <mergeCell ref="AP10:AT10"/>
    <mergeCell ref="AU10:AY10"/>
    <mergeCell ref="BS10:CG10"/>
    <mergeCell ref="DV9:DZ9"/>
    <mergeCell ref="AF7:AJ7"/>
    <mergeCell ref="AF10:AJ10"/>
    <mergeCell ref="DB9:DF9"/>
    <mergeCell ref="DL10:DP10"/>
    <mergeCell ref="DL8:DP8"/>
    <mergeCell ref="AK14:AO14"/>
    <mergeCell ref="AP14:AT14"/>
    <mergeCell ref="CM13:CQ13"/>
    <mergeCell ref="CR13:CV13"/>
    <mergeCell ref="CW13:DA13"/>
    <mergeCell ref="DB11:DF11"/>
    <mergeCell ref="CH14:CL14"/>
    <mergeCell ref="DB14:DF14"/>
    <mergeCell ref="CM14:CQ14"/>
    <mergeCell ref="DG14:DK14"/>
    <mergeCell ref="BS11:CG11"/>
    <mergeCell ref="AU12:AY12"/>
    <mergeCell ref="BS12:CG12"/>
    <mergeCell ref="DL13:DP13"/>
    <mergeCell ref="DL12:DP12"/>
    <mergeCell ref="DL14:DP14"/>
    <mergeCell ref="BS14:CG14"/>
    <mergeCell ref="DL11:DP11"/>
    <mergeCell ref="DG11:DK11"/>
    <mergeCell ref="CR12:CV12"/>
    <mergeCell ref="DB13:DF13"/>
    <mergeCell ref="DG13:DK13"/>
    <mergeCell ref="DB12:DF12"/>
    <mergeCell ref="CH12:CL12"/>
    <mergeCell ref="CM12:CQ12"/>
    <mergeCell ref="DG12:DK12"/>
    <mergeCell ref="CH10:CL10"/>
    <mergeCell ref="CW10:DA10"/>
    <mergeCell ref="B12:P12"/>
    <mergeCell ref="Q12:U12"/>
    <mergeCell ref="V12:Z12"/>
    <mergeCell ref="AF12:AJ12"/>
    <mergeCell ref="AA12:AE12"/>
    <mergeCell ref="CW11:DA11"/>
    <mergeCell ref="Q13:U13"/>
    <mergeCell ref="V13:Z13"/>
    <mergeCell ref="AA13:AE13"/>
    <mergeCell ref="AK12:AO12"/>
    <mergeCell ref="AP12:AT12"/>
    <mergeCell ref="AF11:AJ11"/>
    <mergeCell ref="AK11:AO11"/>
    <mergeCell ref="AP11:AT11"/>
    <mergeCell ref="AU11:AY11"/>
    <mergeCell ref="CR11:CV11"/>
    <mergeCell ref="CW12:DA12"/>
    <mergeCell ref="CH11:CL11"/>
    <mergeCell ref="CM11:CQ11"/>
    <mergeCell ref="B14:P14"/>
    <mergeCell ref="Q14:U14"/>
    <mergeCell ref="V14:Z14"/>
    <mergeCell ref="AA14:AE14"/>
    <mergeCell ref="DV14:DZ14"/>
    <mergeCell ref="AU14:AY14"/>
    <mergeCell ref="CM15:CQ15"/>
    <mergeCell ref="AF14:AJ14"/>
    <mergeCell ref="CR14:CV14"/>
    <mergeCell ref="CW14:DA14"/>
    <mergeCell ref="AF13:AJ13"/>
    <mergeCell ref="AK13:AO13"/>
    <mergeCell ref="AP13:AT13"/>
    <mergeCell ref="AU13:AY13"/>
    <mergeCell ref="BS13:CG13"/>
    <mergeCell ref="CH13:CL13"/>
    <mergeCell ref="CW15:DA15"/>
    <mergeCell ref="DQ15:DU15"/>
    <mergeCell ref="DV15:DZ15"/>
    <mergeCell ref="B13:P13"/>
    <mergeCell ref="DQ13:DU13"/>
    <mergeCell ref="B15:P15"/>
    <mergeCell ref="Q15:U15"/>
    <mergeCell ref="V15:Z15"/>
    <mergeCell ref="AA15:AE15"/>
    <mergeCell ref="AF15:AJ15"/>
    <mergeCell ref="AK15:AO15"/>
    <mergeCell ref="CH15:CL15"/>
    <mergeCell ref="AP15:AT15"/>
    <mergeCell ref="DB15:DF15"/>
    <mergeCell ref="DG15:DK15"/>
    <mergeCell ref="DL15:DP15"/>
    <mergeCell ref="AK16:AO16"/>
    <mergeCell ref="AP16:AT16"/>
    <mergeCell ref="AU16:AY16"/>
    <mergeCell ref="BS16:CG16"/>
    <mergeCell ref="AU15:AY15"/>
    <mergeCell ref="BS15:CG15"/>
    <mergeCell ref="B16:P16"/>
    <mergeCell ref="Q16:U16"/>
    <mergeCell ref="V16:Z16"/>
    <mergeCell ref="AA16:AE16"/>
    <mergeCell ref="AF16:AJ16"/>
    <mergeCell ref="DQ16:DU16"/>
    <mergeCell ref="CR16:CV16"/>
    <mergeCell ref="CW16:DA16"/>
    <mergeCell ref="DB16:DF16"/>
    <mergeCell ref="AA20:AE20"/>
    <mergeCell ref="AF20:AJ20"/>
    <mergeCell ref="AK20:AO20"/>
    <mergeCell ref="AP20:AT20"/>
    <mergeCell ref="AK19:AO19"/>
    <mergeCell ref="DG16:DK16"/>
    <mergeCell ref="AP17:AT17"/>
    <mergeCell ref="AU17:AY17"/>
    <mergeCell ref="CM16:CQ16"/>
    <mergeCell ref="CH16:CL16"/>
    <mergeCell ref="CH17:CL17"/>
    <mergeCell ref="CM17:CQ17"/>
    <mergeCell ref="B17:P17"/>
    <mergeCell ref="Q17:U17"/>
    <mergeCell ref="V17:Z17"/>
    <mergeCell ref="AA17:AE17"/>
    <mergeCell ref="AF17:AJ17"/>
    <mergeCell ref="AK17:AO17"/>
    <mergeCell ref="DB17:DF17"/>
    <mergeCell ref="DG17:DK17"/>
    <mergeCell ref="BS20:CG20"/>
    <mergeCell ref="B19:P19"/>
    <mergeCell ref="Q19:U19"/>
    <mergeCell ref="V19:Z19"/>
    <mergeCell ref="AA19:AE19"/>
    <mergeCell ref="B18:P18"/>
    <mergeCell ref="Q18:U18"/>
    <mergeCell ref="V18:Z18"/>
    <mergeCell ref="CR17:CV17"/>
    <mergeCell ref="CW17:DA17"/>
    <mergeCell ref="BS17:CG17"/>
    <mergeCell ref="B21:P21"/>
    <mergeCell ref="Q21:U21"/>
    <mergeCell ref="V21:Z21"/>
    <mergeCell ref="AA21:AE21"/>
    <mergeCell ref="AK18:AO18"/>
    <mergeCell ref="AP18:AT18"/>
    <mergeCell ref="AF19:AJ19"/>
    <mergeCell ref="AP19:AT19"/>
    <mergeCell ref="AA18:AE18"/>
    <mergeCell ref="AF18:AJ18"/>
    <mergeCell ref="AF21:AJ21"/>
    <mergeCell ref="AK21:AO21"/>
    <mergeCell ref="AP21:AT21"/>
    <mergeCell ref="DQ22:DU22"/>
    <mergeCell ref="DL22:DP22"/>
    <mergeCell ref="DB22:DF22"/>
    <mergeCell ref="DG22:DK22"/>
    <mergeCell ref="DB21:DF21"/>
    <mergeCell ref="DG21:DK21"/>
    <mergeCell ref="AK22:AO22"/>
    <mergeCell ref="AP22:AT22"/>
    <mergeCell ref="DQ19:DU19"/>
    <mergeCell ref="BS18:CG18"/>
    <mergeCell ref="CH18:CL18"/>
    <mergeCell ref="CW18:DA18"/>
    <mergeCell ref="DG18:DK18"/>
    <mergeCell ref="DL18:DP18"/>
    <mergeCell ref="DQ18:DU18"/>
    <mergeCell ref="AU18:AY18"/>
    <mergeCell ref="B20:P20"/>
    <mergeCell ref="Q20:U20"/>
    <mergeCell ref="V20:Z20"/>
    <mergeCell ref="DV22:DZ22"/>
    <mergeCell ref="CH20:CL20"/>
    <mergeCell ref="CM20:CQ20"/>
    <mergeCell ref="CR20:CV20"/>
    <mergeCell ref="CW20:DA20"/>
    <mergeCell ref="DB20:DF20"/>
    <mergeCell ref="DG20:DK20"/>
    <mergeCell ref="CH21:CL21"/>
    <mergeCell ref="CM21:CQ21"/>
    <mergeCell ref="CR21:CV21"/>
    <mergeCell ref="DB18:DF18"/>
    <mergeCell ref="CR22:CV22"/>
    <mergeCell ref="CW22:DA22"/>
    <mergeCell ref="AU19:AY19"/>
    <mergeCell ref="BS19:CG19"/>
    <mergeCell ref="CM18:CQ18"/>
    <mergeCell ref="CR18:CV18"/>
    <mergeCell ref="CW21:DA21"/>
    <mergeCell ref="AU20:AY20"/>
    <mergeCell ref="CM19:CQ19"/>
    <mergeCell ref="DL21:DP21"/>
    <mergeCell ref="DQ21:DU21"/>
    <mergeCell ref="DB19:DF19"/>
    <mergeCell ref="DG19:DK19"/>
    <mergeCell ref="AU22:AY22"/>
    <mergeCell ref="AZ22:BD22"/>
    <mergeCell ref="CR19:CV19"/>
    <mergeCell ref="CW19:DA19"/>
    <mergeCell ref="CH19:CL19"/>
    <mergeCell ref="DV18:DZ18"/>
    <mergeCell ref="DL19:DP19"/>
    <mergeCell ref="DV19:DZ19"/>
    <mergeCell ref="AU23:AY23"/>
    <mergeCell ref="DL20:DP20"/>
    <mergeCell ref="DQ20:DU20"/>
    <mergeCell ref="DV20:DZ20"/>
    <mergeCell ref="DV21:DZ21"/>
    <mergeCell ref="BS22:CG22"/>
    <mergeCell ref="AU21:AY21"/>
    <mergeCell ref="BS21:CG21"/>
    <mergeCell ref="CR23:CV23"/>
    <mergeCell ref="CH26:CL26"/>
    <mergeCell ref="CM26:CQ26"/>
    <mergeCell ref="B22:P22"/>
    <mergeCell ref="Q22:U22"/>
    <mergeCell ref="V22:Z22"/>
    <mergeCell ref="AA22:AE22"/>
    <mergeCell ref="AF22:AJ22"/>
    <mergeCell ref="CH22:CL22"/>
    <mergeCell ref="CM22:CQ22"/>
    <mergeCell ref="CW24:DA24"/>
    <mergeCell ref="DQ24:DU24"/>
    <mergeCell ref="DV24:DZ24"/>
    <mergeCell ref="B23:P23"/>
    <mergeCell ref="Q23:U23"/>
    <mergeCell ref="V23:Z23"/>
    <mergeCell ref="AA23:AE23"/>
    <mergeCell ref="AF23:AJ23"/>
    <mergeCell ref="AK23:AO23"/>
    <mergeCell ref="AP23:AT23"/>
    <mergeCell ref="CM23:CQ23"/>
    <mergeCell ref="A24:AY24"/>
    <mergeCell ref="DG23:DK23"/>
    <mergeCell ref="DL23:DP23"/>
    <mergeCell ref="DQ23:DU23"/>
    <mergeCell ref="DV23:DZ23"/>
    <mergeCell ref="BS24:CG24"/>
    <mergeCell ref="CH24:CL24"/>
    <mergeCell ref="CM24:CQ24"/>
    <mergeCell ref="CR24:CV24"/>
    <mergeCell ref="V26:Z27"/>
    <mergeCell ref="AA26:AE27"/>
    <mergeCell ref="AF26:AJ27"/>
    <mergeCell ref="CW23:DA23"/>
    <mergeCell ref="DB23:DF23"/>
    <mergeCell ref="CW25:DA25"/>
    <mergeCell ref="DB25:DF25"/>
    <mergeCell ref="AZ23:BD23"/>
    <mergeCell ref="BS23:CG23"/>
    <mergeCell ref="CH23:CL23"/>
    <mergeCell ref="A25:BI25"/>
    <mergeCell ref="BS25:CG25"/>
    <mergeCell ref="CH25:CL25"/>
    <mergeCell ref="CM25:CQ25"/>
    <mergeCell ref="AK26:AO27"/>
    <mergeCell ref="AP26:AT27"/>
    <mergeCell ref="AU26:AY27"/>
    <mergeCell ref="AZ26:BD27"/>
    <mergeCell ref="A26:P27"/>
    <mergeCell ref="Q26:U27"/>
    <mergeCell ref="CW26:DA26"/>
    <mergeCell ref="DB26:DF26"/>
    <mergeCell ref="DG26:DK26"/>
    <mergeCell ref="DL26:DP26"/>
    <mergeCell ref="CR26:CV26"/>
    <mergeCell ref="CR25:CV25"/>
    <mergeCell ref="DQ27:DU27"/>
    <mergeCell ref="DQ25:DU25"/>
    <mergeCell ref="DV25:DZ25"/>
    <mergeCell ref="DL25:DP25"/>
    <mergeCell ref="DB24:DF24"/>
    <mergeCell ref="DG24:DK24"/>
    <mergeCell ref="DL24:DP24"/>
    <mergeCell ref="DG25:DK25"/>
    <mergeCell ref="BS27:CG27"/>
    <mergeCell ref="CH27:CL27"/>
    <mergeCell ref="CM27:CQ27"/>
    <mergeCell ref="CR27:CV27"/>
    <mergeCell ref="CW27:DA27"/>
    <mergeCell ref="DB27:DF27"/>
    <mergeCell ref="DV26:DZ26"/>
    <mergeCell ref="DG29:DK29"/>
    <mergeCell ref="DL29:DP29"/>
    <mergeCell ref="DQ29:DU29"/>
    <mergeCell ref="DV29:DZ29"/>
    <mergeCell ref="DV27:DZ27"/>
    <mergeCell ref="DQ26:DU26"/>
    <mergeCell ref="DQ28:DU28"/>
    <mergeCell ref="DV28:DZ28"/>
    <mergeCell ref="DL27:DP27"/>
    <mergeCell ref="DL28:DP28"/>
    <mergeCell ref="CH28:CL28"/>
    <mergeCell ref="CM28:CQ28"/>
    <mergeCell ref="DG27:DK27"/>
    <mergeCell ref="DB29:DF29"/>
    <mergeCell ref="BE26:BI27"/>
    <mergeCell ref="BS26:CG26"/>
    <mergeCell ref="BS29:CG29"/>
    <mergeCell ref="CH29:CL29"/>
    <mergeCell ref="CH32:CL32"/>
    <mergeCell ref="DG28:DK28"/>
    <mergeCell ref="DG30:DK30"/>
    <mergeCell ref="CM31:CQ31"/>
    <mergeCell ref="DB28:DF28"/>
    <mergeCell ref="CR28:CV28"/>
    <mergeCell ref="CW29:DA29"/>
    <mergeCell ref="CW28:DA28"/>
    <mergeCell ref="CM29:CQ29"/>
    <mergeCell ref="CR29:CV29"/>
    <mergeCell ref="CH30:CL30"/>
    <mergeCell ref="CM30:CQ30"/>
    <mergeCell ref="CR30:CV30"/>
    <mergeCell ref="CW30:DA30"/>
    <mergeCell ref="DB30:DF30"/>
    <mergeCell ref="CM32:CQ32"/>
    <mergeCell ref="CR32:CV32"/>
    <mergeCell ref="DG31:DK31"/>
    <mergeCell ref="CW32:DA32"/>
    <mergeCell ref="DB32:DF32"/>
    <mergeCell ref="CH31:CL31"/>
    <mergeCell ref="CR31:CV31"/>
    <mergeCell ref="CW31:DA31"/>
    <mergeCell ref="DB31:DF31"/>
    <mergeCell ref="B28:P28"/>
    <mergeCell ref="Q28:U28"/>
    <mergeCell ref="V28:Z28"/>
    <mergeCell ref="AA28:AE28"/>
    <mergeCell ref="AZ29:BD29"/>
    <mergeCell ref="BS28:CG28"/>
    <mergeCell ref="AK28:AO28"/>
    <mergeCell ref="AF28:AJ28"/>
    <mergeCell ref="AU29:AY29"/>
    <mergeCell ref="AK30:AO30"/>
    <mergeCell ref="B29:P29"/>
    <mergeCell ref="Q29:U29"/>
    <mergeCell ref="V29:Z29"/>
    <mergeCell ref="AA29:AE29"/>
    <mergeCell ref="AF29:AJ29"/>
    <mergeCell ref="AK29:AO29"/>
    <mergeCell ref="B30:P30"/>
    <mergeCell ref="Q30:U30"/>
    <mergeCell ref="AZ30:BD30"/>
    <mergeCell ref="BE30:BI30"/>
    <mergeCell ref="AP28:AT28"/>
    <mergeCell ref="AU28:AY28"/>
    <mergeCell ref="AZ28:BD28"/>
    <mergeCell ref="BE28:BI28"/>
    <mergeCell ref="AP29:AT29"/>
    <mergeCell ref="BE29:BI29"/>
    <mergeCell ref="V30:Z30"/>
    <mergeCell ref="BS30:CG30"/>
    <mergeCell ref="AU31:AY31"/>
    <mergeCell ref="AA32:AE32"/>
    <mergeCell ref="AA30:AE30"/>
    <mergeCell ref="AF30:AJ30"/>
    <mergeCell ref="AF32:AJ32"/>
    <mergeCell ref="B31:P31"/>
    <mergeCell ref="Q31:U31"/>
    <mergeCell ref="V31:Z31"/>
    <mergeCell ref="AA31:AE31"/>
    <mergeCell ref="AZ31:BD31"/>
    <mergeCell ref="BE31:BI31"/>
    <mergeCell ref="BS33:CG33"/>
    <mergeCell ref="AP32:AT32"/>
    <mergeCell ref="AU32:AY32"/>
    <mergeCell ref="AU30:AY30"/>
    <mergeCell ref="AF31:AJ31"/>
    <mergeCell ref="AK31:AO31"/>
    <mergeCell ref="AP31:AT31"/>
    <mergeCell ref="AP30:AT30"/>
    <mergeCell ref="AZ32:BD32"/>
    <mergeCell ref="AK32:AO32"/>
    <mergeCell ref="BS31:CG31"/>
    <mergeCell ref="BE32:BI32"/>
    <mergeCell ref="BS32:CG32"/>
    <mergeCell ref="DB34:DF34"/>
    <mergeCell ref="BE34:BI34"/>
    <mergeCell ref="BS34:CG34"/>
    <mergeCell ref="CH33:CL33"/>
    <mergeCell ref="CM33:CQ33"/>
    <mergeCell ref="CR33:CV33"/>
    <mergeCell ref="AP33:AT33"/>
    <mergeCell ref="AU33:AY33"/>
    <mergeCell ref="AZ33:BD33"/>
    <mergeCell ref="BE33:BI33"/>
    <mergeCell ref="DB33:DF33"/>
    <mergeCell ref="CW34:DA34"/>
    <mergeCell ref="CW33:DA33"/>
    <mergeCell ref="B33:P33"/>
    <mergeCell ref="Q33:U33"/>
    <mergeCell ref="V33:Z33"/>
    <mergeCell ref="B32:P32"/>
    <mergeCell ref="Q32:U32"/>
    <mergeCell ref="V32:Z32"/>
    <mergeCell ref="AF33:AJ33"/>
    <mergeCell ref="AK33:AO33"/>
    <mergeCell ref="AA33:AE33"/>
    <mergeCell ref="DV31:DZ31"/>
    <mergeCell ref="DG32:DK32"/>
    <mergeCell ref="DV30:DZ30"/>
    <mergeCell ref="DV35:DZ35"/>
    <mergeCell ref="DL31:DP31"/>
    <mergeCell ref="DL34:DP34"/>
    <mergeCell ref="DQ33:DU33"/>
    <mergeCell ref="DV33:DZ33"/>
    <mergeCell ref="DQ31:DU31"/>
    <mergeCell ref="DL32:DP32"/>
    <mergeCell ref="DQ32:DU32"/>
    <mergeCell ref="DV32:DZ32"/>
    <mergeCell ref="DG33:DK33"/>
    <mergeCell ref="DL35:DP35"/>
    <mergeCell ref="DQ35:DU35"/>
    <mergeCell ref="DQ30:DU30"/>
    <mergeCell ref="DG35:DK35"/>
    <mergeCell ref="DG34:DK34"/>
    <mergeCell ref="DL33:DP33"/>
    <mergeCell ref="DL30:DP30"/>
    <mergeCell ref="DV36:DZ36"/>
    <mergeCell ref="DQ34:DU34"/>
    <mergeCell ref="DV34:DZ34"/>
    <mergeCell ref="DQ36:DU36"/>
    <mergeCell ref="DG36:DK36"/>
    <mergeCell ref="BE36:BI36"/>
    <mergeCell ref="BS36:CG36"/>
    <mergeCell ref="B35:P35"/>
    <mergeCell ref="Q35:U35"/>
    <mergeCell ref="B34:P34"/>
    <mergeCell ref="DL36:DP36"/>
    <mergeCell ref="B36:P36"/>
    <mergeCell ref="Q36:U36"/>
    <mergeCell ref="DB36:DF36"/>
    <mergeCell ref="AF36:AJ36"/>
    <mergeCell ref="CW36:DA36"/>
    <mergeCell ref="AP36:AT36"/>
    <mergeCell ref="DB35:DF35"/>
    <mergeCell ref="CH36:CL36"/>
    <mergeCell ref="CM36:CQ36"/>
    <mergeCell ref="BE35:BI35"/>
    <mergeCell ref="BS35:CG35"/>
    <mergeCell ref="AU36:AY36"/>
    <mergeCell ref="AZ36:BD36"/>
    <mergeCell ref="V36:Z36"/>
    <mergeCell ref="AA36:AE36"/>
    <mergeCell ref="AK36:AO36"/>
    <mergeCell ref="AK34:AO34"/>
    <mergeCell ref="V35:Z35"/>
    <mergeCell ref="AA35:AE35"/>
    <mergeCell ref="AF35:AJ35"/>
    <mergeCell ref="Q34:U34"/>
    <mergeCell ref="B37:P37"/>
    <mergeCell ref="Q37:U37"/>
    <mergeCell ref="V37:Z37"/>
    <mergeCell ref="AA37:AE37"/>
    <mergeCell ref="BE37:BI37"/>
    <mergeCell ref="B39:P39"/>
    <mergeCell ref="Q39:U39"/>
    <mergeCell ref="V39:Z39"/>
    <mergeCell ref="AA39:AE39"/>
    <mergeCell ref="AZ38:BD38"/>
    <mergeCell ref="AK39:AO39"/>
    <mergeCell ref="B38:P38"/>
    <mergeCell ref="Q38:U38"/>
    <mergeCell ref="V38:Z38"/>
    <mergeCell ref="AA38:AE38"/>
    <mergeCell ref="AP35:AT35"/>
    <mergeCell ref="AU35:AY35"/>
    <mergeCell ref="AZ35:BD35"/>
    <mergeCell ref="CR34:CV34"/>
    <mergeCell ref="CH35:CL35"/>
    <mergeCell ref="CM35:CQ35"/>
    <mergeCell ref="CH34:CL34"/>
    <mergeCell ref="CR36:CV36"/>
    <mergeCell ref="AU37:AY37"/>
    <mergeCell ref="AZ37:BD37"/>
    <mergeCell ref="Q40:U40"/>
    <mergeCell ref="V40:Z40"/>
    <mergeCell ref="AA40:AE40"/>
    <mergeCell ref="AF40:AJ40"/>
    <mergeCell ref="AF37:AJ37"/>
    <mergeCell ref="CH38:CL38"/>
    <mergeCell ref="CM38:CQ38"/>
    <mergeCell ref="CR38:CV38"/>
    <mergeCell ref="AK37:AO37"/>
    <mergeCell ref="AP37:AT37"/>
    <mergeCell ref="AF38:AJ38"/>
    <mergeCell ref="BS37:CG37"/>
    <mergeCell ref="AK35:AO35"/>
    <mergeCell ref="V34:Z34"/>
    <mergeCell ref="AA34:AE34"/>
    <mergeCell ref="AF34:AJ34"/>
    <mergeCell ref="AU34:AY34"/>
    <mergeCell ref="AP34:AT34"/>
    <mergeCell ref="CM34:CQ34"/>
    <mergeCell ref="AZ34:BD34"/>
    <mergeCell ref="DL38:DP38"/>
    <mergeCell ref="CW38:DA38"/>
    <mergeCell ref="DB38:DF38"/>
    <mergeCell ref="DG38:DK38"/>
    <mergeCell ref="DG39:DK39"/>
    <mergeCell ref="BS39:CG39"/>
    <mergeCell ref="BE39:BI39"/>
    <mergeCell ref="DB40:DF40"/>
    <mergeCell ref="AZ40:BD40"/>
    <mergeCell ref="CM40:CQ40"/>
    <mergeCell ref="CW39:DA39"/>
    <mergeCell ref="AK38:AO38"/>
    <mergeCell ref="AP38:AT38"/>
    <mergeCell ref="AU38:AY38"/>
    <mergeCell ref="BE38:BI38"/>
    <mergeCell ref="BS38:CG38"/>
    <mergeCell ref="CR35:CV35"/>
    <mergeCell ref="CW35:DA35"/>
    <mergeCell ref="CH37:CL37"/>
    <mergeCell ref="CM37:CQ37"/>
    <mergeCell ref="CM41:CQ41"/>
    <mergeCell ref="DQ41:DU41"/>
    <mergeCell ref="DV41:DZ41"/>
    <mergeCell ref="CR37:CV37"/>
    <mergeCell ref="CW37:DA37"/>
    <mergeCell ref="DB37:DF37"/>
    <mergeCell ref="DG37:DK37"/>
    <mergeCell ref="DL37:DP37"/>
    <mergeCell ref="DV38:DZ38"/>
    <mergeCell ref="DB39:DF39"/>
    <mergeCell ref="BE40:BI40"/>
    <mergeCell ref="BS40:CG40"/>
    <mergeCell ref="CH40:CL40"/>
    <mergeCell ref="BE41:BI41"/>
    <mergeCell ref="BS41:CG41"/>
    <mergeCell ref="CH41:CL41"/>
    <mergeCell ref="AF39:AJ39"/>
    <mergeCell ref="CR40:CV40"/>
    <mergeCell ref="CW40:DA40"/>
    <mergeCell ref="CH39:CL39"/>
    <mergeCell ref="CM39:CQ39"/>
    <mergeCell ref="CR39:CV39"/>
    <mergeCell ref="AP39:AT39"/>
    <mergeCell ref="AU39:AY39"/>
    <mergeCell ref="AZ39:BD39"/>
    <mergeCell ref="AP40:AT40"/>
    <mergeCell ref="DQ37:DU37"/>
    <mergeCell ref="DV37:DZ37"/>
    <mergeCell ref="DQ39:DU39"/>
    <mergeCell ref="DV39:DZ39"/>
    <mergeCell ref="DQ38:DU38"/>
    <mergeCell ref="DL39:DP39"/>
    <mergeCell ref="AK44:AO44"/>
    <mergeCell ref="AF43:AJ43"/>
    <mergeCell ref="AK43:AO43"/>
    <mergeCell ref="AK42:AO42"/>
    <mergeCell ref="AP42:AT42"/>
    <mergeCell ref="DV43:DZ43"/>
    <mergeCell ref="V42:Z42"/>
    <mergeCell ref="AA42:AE42"/>
    <mergeCell ref="AF42:AJ42"/>
    <mergeCell ref="AU40:AY40"/>
    <mergeCell ref="AK40:AO40"/>
    <mergeCell ref="V41:Z41"/>
    <mergeCell ref="AA41:AE41"/>
    <mergeCell ref="AF41:AJ41"/>
    <mergeCell ref="AK41:AO41"/>
    <mergeCell ref="DL41:DP41"/>
    <mergeCell ref="CH42:CL42"/>
    <mergeCell ref="CM42:CQ42"/>
    <mergeCell ref="AP41:AT41"/>
    <mergeCell ref="AU41:AY41"/>
    <mergeCell ref="AZ41:BD41"/>
    <mergeCell ref="AZ42:BD42"/>
    <mergeCell ref="BE42:BI42"/>
    <mergeCell ref="BS42:CG42"/>
    <mergeCell ref="CR41:CV41"/>
    <mergeCell ref="CR42:CV42"/>
    <mergeCell ref="CW42:DA42"/>
    <mergeCell ref="DB42:DF42"/>
    <mergeCell ref="DG42:DK42"/>
    <mergeCell ref="CW41:DA41"/>
    <mergeCell ref="DB41:DF41"/>
    <mergeCell ref="DG41:DK41"/>
    <mergeCell ref="DG45:DK45"/>
    <mergeCell ref="CR45:CV45"/>
    <mergeCell ref="AZ44:BD44"/>
    <mergeCell ref="BE44:BI44"/>
    <mergeCell ref="BS44:CG44"/>
    <mergeCell ref="CH44:CL44"/>
    <mergeCell ref="V46:Z46"/>
    <mergeCell ref="AA46:AE46"/>
    <mergeCell ref="DQ42:DU42"/>
    <mergeCell ref="DV42:DZ42"/>
    <mergeCell ref="DQ40:DU40"/>
    <mergeCell ref="DV40:DZ40"/>
    <mergeCell ref="B41:P41"/>
    <mergeCell ref="Q41:U41"/>
    <mergeCell ref="B42:P42"/>
    <mergeCell ref="Q42:U42"/>
    <mergeCell ref="DG40:DK40"/>
    <mergeCell ref="DL40:DP40"/>
    <mergeCell ref="B44:P44"/>
    <mergeCell ref="Q44:U44"/>
    <mergeCell ref="V44:Z44"/>
    <mergeCell ref="AA44:AE44"/>
    <mergeCell ref="B40:P40"/>
    <mergeCell ref="DL42:DP42"/>
    <mergeCell ref="B43:P43"/>
    <mergeCell ref="Q43:U43"/>
    <mergeCell ref="V43:Z43"/>
    <mergeCell ref="AA43:AE43"/>
    <mergeCell ref="AP44:AT44"/>
    <mergeCell ref="AU44:AY44"/>
    <mergeCell ref="AU42:AY42"/>
    <mergeCell ref="AF44:AJ44"/>
    <mergeCell ref="DG43:DK43"/>
    <mergeCell ref="DL43:DP43"/>
    <mergeCell ref="AK45:AO45"/>
    <mergeCell ref="AP45:AT45"/>
    <mergeCell ref="AU45:AY45"/>
    <mergeCell ref="AZ45:BD45"/>
    <mergeCell ref="BE45:BI45"/>
    <mergeCell ref="AK46:AO46"/>
    <mergeCell ref="CW46:DA46"/>
    <mergeCell ref="DV46:DZ46"/>
    <mergeCell ref="BE47:BI47"/>
    <mergeCell ref="BE46:BI46"/>
    <mergeCell ref="B45:P45"/>
    <mergeCell ref="Q45:U45"/>
    <mergeCell ref="V45:Z45"/>
    <mergeCell ref="AA45:AE45"/>
    <mergeCell ref="AF45:AJ45"/>
    <mergeCell ref="AP43:AT43"/>
    <mergeCell ref="AU43:AY43"/>
    <mergeCell ref="AZ43:BD43"/>
    <mergeCell ref="BE43:BI43"/>
    <mergeCell ref="BS43:CG43"/>
    <mergeCell ref="CM43:CQ43"/>
    <mergeCell ref="CH43:CL43"/>
    <mergeCell ref="DL44:DP44"/>
    <mergeCell ref="CM44:CQ44"/>
    <mergeCell ref="CR44:CV44"/>
    <mergeCell ref="DG46:DK46"/>
    <mergeCell ref="DL45:DP45"/>
    <mergeCell ref="CW44:DA44"/>
    <mergeCell ref="DB44:DF44"/>
    <mergeCell ref="DG44:DK44"/>
    <mergeCell ref="AP46:AT46"/>
    <mergeCell ref="B46:P46"/>
    <mergeCell ref="AA48:AE48"/>
    <mergeCell ref="B47:P47"/>
    <mergeCell ref="Q47:U47"/>
    <mergeCell ref="B48:P48"/>
    <mergeCell ref="Q48:U48"/>
    <mergeCell ref="Q46:U46"/>
    <mergeCell ref="V47:Z47"/>
    <mergeCell ref="AA47:AE47"/>
    <mergeCell ref="DQ45:DU45"/>
    <mergeCell ref="DV45:DZ45"/>
    <mergeCell ref="DV44:DZ44"/>
    <mergeCell ref="DQ44:DU44"/>
    <mergeCell ref="DQ43:DU43"/>
    <mergeCell ref="AU46:AY46"/>
    <mergeCell ref="AZ46:BD46"/>
    <mergeCell ref="CW45:DA45"/>
    <mergeCell ref="DB45:DF45"/>
    <mergeCell ref="BS46:CG46"/>
    <mergeCell ref="CH46:CL46"/>
    <mergeCell ref="BS45:CG45"/>
    <mergeCell ref="CM46:CQ46"/>
    <mergeCell ref="CH45:CL45"/>
    <mergeCell ref="CM45:CQ45"/>
    <mergeCell ref="AF47:AJ47"/>
    <mergeCell ref="AK47:AO47"/>
    <mergeCell ref="AP47:AT47"/>
    <mergeCell ref="AF46:AJ46"/>
    <mergeCell ref="CR43:CV43"/>
    <mergeCell ref="CW43:DA43"/>
    <mergeCell ref="DB43:DF43"/>
    <mergeCell ref="DB46:DF46"/>
    <mergeCell ref="DL46:DP46"/>
    <mergeCell ref="DG47:DK47"/>
    <mergeCell ref="DL47:DP47"/>
    <mergeCell ref="CM50:CQ50"/>
    <mergeCell ref="CR50:CV50"/>
    <mergeCell ref="CW50:DA50"/>
    <mergeCell ref="DQ46:DU46"/>
    <mergeCell ref="CR49:CV49"/>
    <mergeCell ref="CR48:CV48"/>
    <mergeCell ref="CW48:DA48"/>
    <mergeCell ref="DB48:DF48"/>
    <mergeCell ref="DG48:DK48"/>
    <mergeCell ref="DQ48:DU48"/>
    <mergeCell ref="DV48:DZ48"/>
    <mergeCell ref="CR46:CV46"/>
    <mergeCell ref="CM47:CQ47"/>
    <mergeCell ref="CR47:CV47"/>
    <mergeCell ref="CW47:DA47"/>
    <mergeCell ref="DB47:DF47"/>
    <mergeCell ref="CM48:CQ48"/>
    <mergeCell ref="DV52:DZ52"/>
    <mergeCell ref="DG50:DK50"/>
    <mergeCell ref="DL50:DP50"/>
    <mergeCell ref="AZ51:BD51"/>
    <mergeCell ref="DL51:DP51"/>
    <mergeCell ref="DG51:DK51"/>
    <mergeCell ref="AF48:AJ48"/>
    <mergeCell ref="BE51:BI51"/>
    <mergeCell ref="BS51:CG51"/>
    <mergeCell ref="CH51:CL51"/>
    <mergeCell ref="AK51:AO51"/>
    <mergeCell ref="AP51:AT51"/>
    <mergeCell ref="V48:Z48"/>
    <mergeCell ref="AF49:AJ49"/>
    <mergeCell ref="AK49:AO49"/>
    <mergeCell ref="AA49:AE49"/>
    <mergeCell ref="AF51:AJ51"/>
    <mergeCell ref="AK48:AO48"/>
    <mergeCell ref="AA50:AE50"/>
    <mergeCell ref="AF50:AJ50"/>
    <mergeCell ref="AK50:AO50"/>
    <mergeCell ref="AP49:AT49"/>
    <mergeCell ref="AU49:AY49"/>
    <mergeCell ref="AZ49:BD49"/>
    <mergeCell ref="AP48:AT48"/>
    <mergeCell ref="AU48:AY48"/>
    <mergeCell ref="AZ48:BD48"/>
    <mergeCell ref="BE48:BI48"/>
    <mergeCell ref="BS48:CG48"/>
    <mergeCell ref="CH48:CL48"/>
    <mergeCell ref="DB51:DF51"/>
    <mergeCell ref="DQ51:DU51"/>
    <mergeCell ref="DV51:DZ51"/>
    <mergeCell ref="DG49:DK49"/>
    <mergeCell ref="DL49:DP49"/>
    <mergeCell ref="DV49:DZ49"/>
    <mergeCell ref="DQ49:DU49"/>
    <mergeCell ref="DQ50:DU50"/>
    <mergeCell ref="DV50:DZ50"/>
    <mergeCell ref="BE50:BI50"/>
    <mergeCell ref="AU51:AY51"/>
    <mergeCell ref="AZ47:BD47"/>
    <mergeCell ref="CM51:CQ51"/>
    <mergeCell ref="DB50:DF50"/>
    <mergeCell ref="BE49:BI49"/>
    <mergeCell ref="BS49:CG49"/>
    <mergeCell ref="CM49:CQ49"/>
    <mergeCell ref="CW49:DA49"/>
    <mergeCell ref="DB49:DF49"/>
    <mergeCell ref="DL48:DP48"/>
    <mergeCell ref="CH49:CL49"/>
    <mergeCell ref="BS47:CG47"/>
    <mergeCell ref="CH47:CL47"/>
    <mergeCell ref="AU47:AY47"/>
    <mergeCell ref="AU50:AY50"/>
    <mergeCell ref="AZ50:BD50"/>
    <mergeCell ref="DQ47:DU47"/>
    <mergeCell ref="DV47:DZ47"/>
    <mergeCell ref="B49:P49"/>
    <mergeCell ref="Q49:U49"/>
    <mergeCell ref="V49:Z49"/>
    <mergeCell ref="B51:P51"/>
    <mergeCell ref="Q51:U51"/>
    <mergeCell ref="V51:Z51"/>
    <mergeCell ref="B50:P50"/>
    <mergeCell ref="Q50:U50"/>
    <mergeCell ref="V50:Z50"/>
    <mergeCell ref="AA51:AE51"/>
    <mergeCell ref="AP50:AT50"/>
    <mergeCell ref="BS50:CG50"/>
    <mergeCell ref="CH50:CL50"/>
    <mergeCell ref="BE52:BI52"/>
    <mergeCell ref="BS52:CG52"/>
    <mergeCell ref="CH52:CL52"/>
    <mergeCell ref="CW51:DA51"/>
    <mergeCell ref="CR51:CV51"/>
    <mergeCell ref="AU52:AY52"/>
    <mergeCell ref="AZ52:BD52"/>
    <mergeCell ref="CR52:CV52"/>
    <mergeCell ref="CW52:DA52"/>
    <mergeCell ref="B52:P52"/>
    <mergeCell ref="Q52:U52"/>
    <mergeCell ref="V52:Z52"/>
    <mergeCell ref="CH53:CL53"/>
    <mergeCell ref="BE53:BI53"/>
    <mergeCell ref="BS53:CG53"/>
    <mergeCell ref="AA52:AE52"/>
    <mergeCell ref="AF52:AJ52"/>
    <mergeCell ref="AK52:AO52"/>
    <mergeCell ref="AP52:AT52"/>
    <mergeCell ref="AP53:AT53"/>
    <mergeCell ref="AU53:AY53"/>
    <mergeCell ref="AZ53:BD53"/>
    <mergeCell ref="B53:P53"/>
    <mergeCell ref="Q53:U53"/>
    <mergeCell ref="V53:Z53"/>
    <mergeCell ref="AA53:AE53"/>
    <mergeCell ref="AF53:AJ53"/>
    <mergeCell ref="AK53:AO53"/>
    <mergeCell ref="DB52:DF52"/>
    <mergeCell ref="DG52:DK52"/>
    <mergeCell ref="DL52:DP52"/>
    <mergeCell ref="DQ52:DU52"/>
    <mergeCell ref="DB53:DF53"/>
    <mergeCell ref="BS55:CG55"/>
    <mergeCell ref="CH55:CL55"/>
    <mergeCell ref="CM55:CQ55"/>
    <mergeCell ref="B54:P54"/>
    <mergeCell ref="Q54:U54"/>
    <mergeCell ref="V54:Z54"/>
    <mergeCell ref="DG54:DK54"/>
    <mergeCell ref="AA54:AE54"/>
    <mergeCell ref="AF54:AJ54"/>
    <mergeCell ref="AK54:AO54"/>
    <mergeCell ref="AZ54:BD54"/>
    <mergeCell ref="BE54:BI54"/>
    <mergeCell ref="BS54:CG54"/>
    <mergeCell ref="CH54:CL54"/>
    <mergeCell ref="DL53:DP53"/>
    <mergeCell ref="DQ53:DU53"/>
    <mergeCell ref="CM52:CQ52"/>
    <mergeCell ref="CM53:CQ53"/>
    <mergeCell ref="CM54:CQ54"/>
    <mergeCell ref="AP54:AT54"/>
    <mergeCell ref="AU54:AY54"/>
    <mergeCell ref="B55:P55"/>
    <mergeCell ref="Q55:U55"/>
    <mergeCell ref="V55:Z55"/>
    <mergeCell ref="AA55:AE55"/>
    <mergeCell ref="AF55:AJ55"/>
    <mergeCell ref="AK55:AO55"/>
    <mergeCell ref="DQ54:DU54"/>
    <mergeCell ref="CR54:CV54"/>
    <mergeCell ref="CW54:DA54"/>
    <mergeCell ref="DB54:DF54"/>
    <mergeCell ref="DL54:DP54"/>
    <mergeCell ref="CR53:CV53"/>
    <mergeCell ref="CW53:DA53"/>
    <mergeCell ref="DG53:DK53"/>
    <mergeCell ref="CW57:DA57"/>
    <mergeCell ref="DB57:DF57"/>
    <mergeCell ref="DB56:DF56"/>
    <mergeCell ref="DG56:DK56"/>
    <mergeCell ref="DG57:DK57"/>
    <mergeCell ref="DL57:DP57"/>
    <mergeCell ref="DQ57:DU57"/>
    <mergeCell ref="CW55:DA55"/>
    <mergeCell ref="DV54:DZ54"/>
    <mergeCell ref="DV53:DZ53"/>
    <mergeCell ref="AP56:AT56"/>
    <mergeCell ref="DV56:DZ56"/>
    <mergeCell ref="BE56:BI56"/>
    <mergeCell ref="BS56:CG56"/>
    <mergeCell ref="CH56:CL56"/>
    <mergeCell ref="CM56:CQ56"/>
    <mergeCell ref="DQ56:DU56"/>
    <mergeCell ref="AU56:AY56"/>
    <mergeCell ref="AZ56:BD56"/>
    <mergeCell ref="BS57:CG57"/>
    <mergeCell ref="CH57:CL57"/>
    <mergeCell ref="CM57:CQ57"/>
    <mergeCell ref="CR57:CV57"/>
    <mergeCell ref="AP55:AT55"/>
    <mergeCell ref="AU55:AY55"/>
    <mergeCell ref="AZ55:BD55"/>
    <mergeCell ref="BE55:BI55"/>
    <mergeCell ref="CR56:CV56"/>
    <mergeCell ref="CW56:DA56"/>
    <mergeCell ref="DV55:DZ55"/>
    <mergeCell ref="DL56:DP56"/>
    <mergeCell ref="DB55:DF55"/>
    <mergeCell ref="DG55:DK55"/>
    <mergeCell ref="DL55:DP55"/>
    <mergeCell ref="CR55:CV55"/>
    <mergeCell ref="DQ55:DU55"/>
    <mergeCell ref="B56:P56"/>
    <mergeCell ref="Q56:U56"/>
    <mergeCell ref="V56:Z56"/>
    <mergeCell ref="AA56:AE56"/>
    <mergeCell ref="AF56:AJ56"/>
    <mergeCell ref="AK56:AO56"/>
    <mergeCell ref="DQ58:DU58"/>
    <mergeCell ref="DV58:DZ58"/>
    <mergeCell ref="AF57:AJ57"/>
    <mergeCell ref="AK57:AO57"/>
    <mergeCell ref="AP57:AT57"/>
    <mergeCell ref="AU57:AY57"/>
    <mergeCell ref="AZ57:BD57"/>
    <mergeCell ref="BE57:BI57"/>
    <mergeCell ref="CM58:CQ58"/>
    <mergeCell ref="DG58:DK58"/>
    <mergeCell ref="AP58:AT58"/>
    <mergeCell ref="AU58:AY58"/>
    <mergeCell ref="AZ58:BD58"/>
    <mergeCell ref="BE58:BI58"/>
    <mergeCell ref="DL58:DP58"/>
    <mergeCell ref="B57:P57"/>
    <mergeCell ref="Q57:U57"/>
    <mergeCell ref="V57:Z57"/>
    <mergeCell ref="AA57:AE57"/>
    <mergeCell ref="CW58:DA58"/>
    <mergeCell ref="DB58:DF58"/>
    <mergeCell ref="DV57:DZ57"/>
    <mergeCell ref="AF58:AJ58"/>
    <mergeCell ref="AK58:AO58"/>
    <mergeCell ref="BS58:CG58"/>
    <mergeCell ref="CH58:CL58"/>
    <mergeCell ref="CR58:CV58"/>
    <mergeCell ref="CH59:CL59"/>
    <mergeCell ref="CM59:CQ59"/>
    <mergeCell ref="CR59:CV59"/>
    <mergeCell ref="CW59:DA59"/>
    <mergeCell ref="DB59:DF59"/>
    <mergeCell ref="B58:P58"/>
    <mergeCell ref="Q58:U58"/>
    <mergeCell ref="V58:Z58"/>
    <mergeCell ref="AA58:AE58"/>
    <mergeCell ref="AK59:AO59"/>
    <mergeCell ref="AP59:AT59"/>
    <mergeCell ref="AU59:AY59"/>
    <mergeCell ref="AZ59:BD59"/>
    <mergeCell ref="BE59:BI59"/>
    <mergeCell ref="BS59:CG59"/>
    <mergeCell ref="Q61:U61"/>
    <mergeCell ref="V61:Z61"/>
    <mergeCell ref="AA61:AE61"/>
    <mergeCell ref="AF61:AJ61"/>
    <mergeCell ref="B59:P59"/>
    <mergeCell ref="Q59:U59"/>
    <mergeCell ref="V59:Z59"/>
    <mergeCell ref="AA59:AE59"/>
    <mergeCell ref="AF59:AJ59"/>
    <mergeCell ref="B60:P60"/>
    <mergeCell ref="Q60:U60"/>
    <mergeCell ref="DV59:DZ59"/>
    <mergeCell ref="AK60:AO60"/>
    <mergeCell ref="AP60:AT60"/>
    <mergeCell ref="AU60:AY60"/>
    <mergeCell ref="AZ60:BD60"/>
    <mergeCell ref="BE60:BI60"/>
    <mergeCell ref="CR60:CV60"/>
    <mergeCell ref="CW60:DA60"/>
    <mergeCell ref="DB60:DF60"/>
    <mergeCell ref="DV60:DZ60"/>
    <mergeCell ref="DL63:DP63"/>
    <mergeCell ref="DG61:DK61"/>
    <mergeCell ref="DL61:DP61"/>
    <mergeCell ref="DQ61:DU61"/>
    <mergeCell ref="DQ62:DU62"/>
    <mergeCell ref="DQ63:DU63"/>
    <mergeCell ref="DG62:DK62"/>
    <mergeCell ref="BS62:CG62"/>
    <mergeCell ref="CH62:CL62"/>
    <mergeCell ref="DQ60:DU60"/>
    <mergeCell ref="DQ59:DU59"/>
    <mergeCell ref="DG59:DK59"/>
    <mergeCell ref="BS60:CG60"/>
    <mergeCell ref="DL59:DP59"/>
    <mergeCell ref="DG60:DK60"/>
    <mergeCell ref="DL60:DP60"/>
    <mergeCell ref="CM60:CQ60"/>
    <mergeCell ref="CW63:DA63"/>
    <mergeCell ref="DB62:DF62"/>
    <mergeCell ref="BJ62:BN62"/>
    <mergeCell ref="DV62:DZ62"/>
    <mergeCell ref="DV63:DZ63"/>
    <mergeCell ref="AA62:AE62"/>
    <mergeCell ref="AF62:AJ62"/>
    <mergeCell ref="AK62:AO62"/>
    <mergeCell ref="DB63:DF63"/>
    <mergeCell ref="CW62:DA62"/>
    <mergeCell ref="AA63:AE63"/>
    <mergeCell ref="AF63:AJ63"/>
    <mergeCell ref="BE62:BI62"/>
    <mergeCell ref="AZ61:BD61"/>
    <mergeCell ref="DV61:DZ61"/>
    <mergeCell ref="CM61:CQ61"/>
    <mergeCell ref="CR61:CV61"/>
    <mergeCell ref="CW61:DA61"/>
    <mergeCell ref="DB61:DF61"/>
    <mergeCell ref="B61:P61"/>
    <mergeCell ref="AA60:AE60"/>
    <mergeCell ref="AF60:AJ60"/>
    <mergeCell ref="BS61:CG61"/>
    <mergeCell ref="CH61:CL61"/>
    <mergeCell ref="AP61:AT61"/>
    <mergeCell ref="CH60:CL60"/>
    <mergeCell ref="BE61:BI61"/>
    <mergeCell ref="AK61:AO61"/>
    <mergeCell ref="AU61:AY61"/>
    <mergeCell ref="DL62:DP62"/>
    <mergeCell ref="B63:P63"/>
    <mergeCell ref="Q63:U63"/>
    <mergeCell ref="V63:Z63"/>
    <mergeCell ref="V60:Z60"/>
    <mergeCell ref="B62:P62"/>
    <mergeCell ref="Q62:U62"/>
    <mergeCell ref="V62:Z62"/>
    <mergeCell ref="CM62:CQ62"/>
    <mergeCell ref="CR62:CV62"/>
    <mergeCell ref="CM63:CQ63"/>
    <mergeCell ref="AP62:AT62"/>
    <mergeCell ref="AU62:AY62"/>
    <mergeCell ref="AZ62:BD62"/>
    <mergeCell ref="BJ63:BN63"/>
    <mergeCell ref="BS63:CG63"/>
    <mergeCell ref="CR63:CV63"/>
    <mergeCell ref="AZ66:BD67"/>
    <mergeCell ref="CR67:CV67"/>
    <mergeCell ref="BS65:CG65"/>
    <mergeCell ref="CH65:CL65"/>
    <mergeCell ref="CM65:CQ65"/>
    <mergeCell ref="CR65:CV65"/>
    <mergeCell ref="CW65:DA65"/>
    <mergeCell ref="CH63:CL63"/>
    <mergeCell ref="DB67:DF67"/>
    <mergeCell ref="DB66:DF66"/>
    <mergeCell ref="DG65:DK65"/>
    <mergeCell ref="DG64:DK64"/>
    <mergeCell ref="DV64:DZ64"/>
    <mergeCell ref="AP63:AT63"/>
    <mergeCell ref="DQ65:DU65"/>
    <mergeCell ref="DV65:DZ65"/>
    <mergeCell ref="AZ63:BD63"/>
    <mergeCell ref="BE63:BI63"/>
    <mergeCell ref="BS64:CG64"/>
    <mergeCell ref="CH64:CL64"/>
    <mergeCell ref="CM64:CQ64"/>
    <mergeCell ref="CR64:CV64"/>
    <mergeCell ref="CW64:DA64"/>
    <mergeCell ref="DG67:DK67"/>
    <mergeCell ref="DL64:DP64"/>
    <mergeCell ref="DQ64:DU64"/>
    <mergeCell ref="DG66:DK66"/>
    <mergeCell ref="DL66:DP66"/>
    <mergeCell ref="DQ66:DU66"/>
    <mergeCell ref="DL67:DP67"/>
    <mergeCell ref="DG63:DK63"/>
    <mergeCell ref="DL65:DP65"/>
    <mergeCell ref="DB65:DF65"/>
    <mergeCell ref="DB64:DF64"/>
    <mergeCell ref="A66:P67"/>
    <mergeCell ref="Q66:U67"/>
    <mergeCell ref="V66:Z67"/>
    <mergeCell ref="AA66:AE67"/>
    <mergeCell ref="AK63:AO63"/>
    <mergeCell ref="AU63:AY63"/>
    <mergeCell ref="AF66:AJ67"/>
    <mergeCell ref="AK66:AO67"/>
    <mergeCell ref="AU66:AY67"/>
    <mergeCell ref="AP66:AT67"/>
    <mergeCell ref="DV68:DZ68"/>
    <mergeCell ref="DG68:DK68"/>
    <mergeCell ref="DL68:DP68"/>
    <mergeCell ref="DQ68:DU68"/>
    <mergeCell ref="B68:P68"/>
    <mergeCell ref="Q68:U68"/>
    <mergeCell ref="V68:Z68"/>
    <mergeCell ref="AA68:AE68"/>
    <mergeCell ref="AF68:AJ68"/>
    <mergeCell ref="AK68:AO68"/>
    <mergeCell ref="DQ67:DU67"/>
    <mergeCell ref="BS66:CG66"/>
    <mergeCell ref="CH66:CL66"/>
    <mergeCell ref="CM66:CQ66"/>
    <mergeCell ref="CR66:CV66"/>
    <mergeCell ref="BS67:CG67"/>
    <mergeCell ref="CH67:CL67"/>
    <mergeCell ref="CM67:CQ67"/>
    <mergeCell ref="DV67:DZ67"/>
    <mergeCell ref="CW66:DA66"/>
    <mergeCell ref="DV66:DZ66"/>
    <mergeCell ref="CW67:DA67"/>
    <mergeCell ref="Q71:U71"/>
    <mergeCell ref="V71:Z71"/>
    <mergeCell ref="AA71:AE71"/>
    <mergeCell ref="AF71:AJ71"/>
    <mergeCell ref="AK71:AO71"/>
    <mergeCell ref="B70:P70"/>
    <mergeCell ref="Q70:U70"/>
    <mergeCell ref="CM68:CQ68"/>
    <mergeCell ref="AP71:AT71"/>
    <mergeCell ref="B69:P69"/>
    <mergeCell ref="Q69:U69"/>
    <mergeCell ref="V69:Z69"/>
    <mergeCell ref="AA69:AE69"/>
    <mergeCell ref="AF69:AJ69"/>
    <mergeCell ref="AK69:AO69"/>
    <mergeCell ref="AP69:AT69"/>
    <mergeCell ref="B71:P71"/>
    <mergeCell ref="V70:Z70"/>
    <mergeCell ref="AA70:AE70"/>
    <mergeCell ref="AF70:AJ70"/>
    <mergeCell ref="AK70:AO70"/>
    <mergeCell ref="AU71:AY71"/>
    <mergeCell ref="AZ71:BD71"/>
    <mergeCell ref="AP70:AT70"/>
    <mergeCell ref="AU70:AY70"/>
    <mergeCell ref="AZ70:BD70"/>
    <mergeCell ref="CR68:CV68"/>
    <mergeCell ref="CW68:DA68"/>
    <mergeCell ref="DB68:DF68"/>
    <mergeCell ref="AP68:AT68"/>
    <mergeCell ref="AU68:AY68"/>
    <mergeCell ref="AZ68:BD68"/>
    <mergeCell ref="BS68:CG68"/>
    <mergeCell ref="CH68:CL68"/>
    <mergeCell ref="BS70:CG70"/>
    <mergeCell ref="CH70:CL70"/>
    <mergeCell ref="CM70:CQ70"/>
    <mergeCell ref="AU69:AY69"/>
    <mergeCell ref="DG70:DK70"/>
    <mergeCell ref="DG71:DK71"/>
    <mergeCell ref="DG69:DK69"/>
    <mergeCell ref="AZ69:BD69"/>
    <mergeCell ref="BS71:CG71"/>
    <mergeCell ref="CH71:CL71"/>
    <mergeCell ref="CR70:CV70"/>
    <mergeCell ref="CW70:DA70"/>
    <mergeCell ref="DB70:DF70"/>
    <mergeCell ref="DV69:DZ69"/>
    <mergeCell ref="DQ70:DU70"/>
    <mergeCell ref="DV70:DZ70"/>
    <mergeCell ref="DL70:DP70"/>
    <mergeCell ref="DL69:DP69"/>
    <mergeCell ref="DQ69:DU69"/>
    <mergeCell ref="BS69:CG69"/>
    <mergeCell ref="CH69:CL69"/>
    <mergeCell ref="CM69:CQ69"/>
    <mergeCell ref="CR69:CV69"/>
    <mergeCell ref="CW69:DA69"/>
    <mergeCell ref="DB69:DF69"/>
    <mergeCell ref="AU73:AY73"/>
    <mergeCell ref="AZ73:BD73"/>
    <mergeCell ref="BS73:CG73"/>
    <mergeCell ref="DG73:DK73"/>
    <mergeCell ref="DL73:DP73"/>
    <mergeCell ref="DQ73:DU73"/>
    <mergeCell ref="DV73:DZ73"/>
    <mergeCell ref="CW73:DA73"/>
    <mergeCell ref="DB73:DF73"/>
    <mergeCell ref="DV71:DZ71"/>
    <mergeCell ref="DL71:DP71"/>
    <mergeCell ref="DQ71:DU71"/>
    <mergeCell ref="CM71:CQ71"/>
    <mergeCell ref="CR71:CV71"/>
    <mergeCell ref="DQ72:DU72"/>
    <mergeCell ref="DV72:DZ72"/>
    <mergeCell ref="CW71:DA71"/>
    <mergeCell ref="DB71:DF71"/>
    <mergeCell ref="B72:P72"/>
    <mergeCell ref="Q72:U72"/>
    <mergeCell ref="V72:Z72"/>
    <mergeCell ref="AA72:AE72"/>
    <mergeCell ref="AF72:AJ72"/>
    <mergeCell ref="AK72:AO72"/>
    <mergeCell ref="B73:P73"/>
    <mergeCell ref="Q73:U73"/>
    <mergeCell ref="V73:Z73"/>
    <mergeCell ref="AA73:AE73"/>
    <mergeCell ref="AF73:AJ73"/>
    <mergeCell ref="DG72:DK72"/>
    <mergeCell ref="AK73:AO73"/>
    <mergeCell ref="AP73:AT73"/>
    <mergeCell ref="DL72:DP72"/>
    <mergeCell ref="AZ72:BD72"/>
    <mergeCell ref="BS72:CG72"/>
    <mergeCell ref="CH72:CL72"/>
    <mergeCell ref="CM72:CQ72"/>
    <mergeCell ref="CR72:CV72"/>
    <mergeCell ref="CW72:DA72"/>
    <mergeCell ref="DB72:DF72"/>
    <mergeCell ref="CH73:CL73"/>
    <mergeCell ref="CM73:CQ73"/>
    <mergeCell ref="CR73:CV73"/>
    <mergeCell ref="AP72:AT72"/>
    <mergeCell ref="AU72:AY72"/>
    <mergeCell ref="DG74:DK74"/>
    <mergeCell ref="DL74:DP74"/>
    <mergeCell ref="CH74:CL74"/>
    <mergeCell ref="CM74:CQ74"/>
    <mergeCell ref="DV75:DZ75"/>
    <mergeCell ref="AZ75:BD75"/>
    <mergeCell ref="B74:P74"/>
    <mergeCell ref="Q74:U74"/>
    <mergeCell ref="V74:Z74"/>
    <mergeCell ref="AA74:AE74"/>
    <mergeCell ref="AF74:AJ74"/>
    <mergeCell ref="AK74:AO74"/>
    <mergeCell ref="DQ74:DU74"/>
    <mergeCell ref="DV74:DZ74"/>
    <mergeCell ref="CR74:CV74"/>
    <mergeCell ref="CW74:DA74"/>
    <mergeCell ref="DB74:DF74"/>
    <mergeCell ref="AP74:AT74"/>
    <mergeCell ref="AU74:AY74"/>
    <mergeCell ref="AZ74:BD74"/>
    <mergeCell ref="BS74:CG74"/>
    <mergeCell ref="CW75:DA75"/>
    <mergeCell ref="DB75:DF75"/>
    <mergeCell ref="DG75:DK75"/>
    <mergeCell ref="AK85:AO85"/>
    <mergeCell ref="AK86:AO86"/>
    <mergeCell ref="DL76:DP76"/>
    <mergeCell ref="DL75:DP75"/>
    <mergeCell ref="Q75:U75"/>
    <mergeCell ref="V75:Z75"/>
    <mergeCell ref="AA75:AE75"/>
    <mergeCell ref="AF75:AJ75"/>
    <mergeCell ref="AK75:AO75"/>
    <mergeCell ref="DQ76:DU76"/>
    <mergeCell ref="AP76:AT76"/>
    <mergeCell ref="AU76:AY76"/>
    <mergeCell ref="AZ76:BD76"/>
    <mergeCell ref="BS76:CG76"/>
    <mergeCell ref="CH76:CL76"/>
    <mergeCell ref="CM76:CQ76"/>
    <mergeCell ref="DB102:DF102"/>
    <mergeCell ref="DG102:DK102"/>
    <mergeCell ref="DL102:DP102"/>
    <mergeCell ref="AK87:AO87"/>
    <mergeCell ref="AA87:AE87"/>
    <mergeCell ref="AF87:AJ87"/>
    <mergeCell ref="AF86:AJ86"/>
    <mergeCell ref="BS75:CG75"/>
    <mergeCell ref="CH75:CL75"/>
    <mergeCell ref="CM75:CQ75"/>
    <mergeCell ref="CR75:CV75"/>
    <mergeCell ref="DQ75:DU75"/>
    <mergeCell ref="CR77:CV77"/>
    <mergeCell ref="BS78:CG78"/>
    <mergeCell ref="CH78:CL78"/>
    <mergeCell ref="CM78:CQ78"/>
    <mergeCell ref="DV76:DZ76"/>
    <mergeCell ref="Q77:U77"/>
    <mergeCell ref="V77:Z77"/>
    <mergeCell ref="AA77:AE77"/>
    <mergeCell ref="AF77:AJ77"/>
    <mergeCell ref="AK77:AO77"/>
    <mergeCell ref="AP77:AT77"/>
    <mergeCell ref="AA79:AE79"/>
    <mergeCell ref="AF79:AJ79"/>
    <mergeCell ref="CW80:DA80"/>
    <mergeCell ref="DB80:DF80"/>
    <mergeCell ref="CM81:CQ81"/>
    <mergeCell ref="CR81:CV81"/>
    <mergeCell ref="CW81:DA81"/>
    <mergeCell ref="DB81:DF81"/>
    <mergeCell ref="AP80:AT80"/>
    <mergeCell ref="AU80:AY80"/>
    <mergeCell ref="Q81:U81"/>
    <mergeCell ref="V81:Z81"/>
    <mergeCell ref="AA81:AE81"/>
    <mergeCell ref="AF81:AJ81"/>
    <mergeCell ref="AK81:AO81"/>
    <mergeCell ref="Q79:U79"/>
    <mergeCell ref="V79:Z79"/>
    <mergeCell ref="Q78:U78"/>
    <mergeCell ref="V78:Z78"/>
    <mergeCell ref="AA78:AE78"/>
    <mergeCell ref="AF78:AJ78"/>
    <mergeCell ref="AK78:AO78"/>
    <mergeCell ref="Q76:U76"/>
    <mergeCell ref="V76:Z76"/>
    <mergeCell ref="AA76:AE76"/>
    <mergeCell ref="CW76:DA76"/>
    <mergeCell ref="DB76:DF76"/>
    <mergeCell ref="DG76:DK76"/>
    <mergeCell ref="AP75:AT75"/>
    <mergeCell ref="AU75:AY75"/>
    <mergeCell ref="B75:P75"/>
    <mergeCell ref="AZ81:BD81"/>
    <mergeCell ref="B82:P82"/>
    <mergeCell ref="Q82:U82"/>
    <mergeCell ref="V82:Z82"/>
    <mergeCell ref="AA82:AE82"/>
    <mergeCell ref="AF82:AJ82"/>
    <mergeCell ref="AK82:AO82"/>
    <mergeCell ref="AP82:AT82"/>
    <mergeCell ref="AU82:AY82"/>
    <mergeCell ref="AZ82:BD82"/>
    <mergeCell ref="AK79:AO79"/>
    <mergeCell ref="B81:P81"/>
    <mergeCell ref="B76:P76"/>
    <mergeCell ref="BS77:CG77"/>
    <mergeCell ref="CH77:CL77"/>
    <mergeCell ref="AU77:AY77"/>
    <mergeCell ref="AZ77:BD77"/>
    <mergeCell ref="CR76:CV76"/>
    <mergeCell ref="AF76:AJ76"/>
    <mergeCell ref="AK76:AO76"/>
    <mergeCell ref="AZ79:BD79"/>
    <mergeCell ref="AP79:AT79"/>
    <mergeCell ref="AU79:AY79"/>
    <mergeCell ref="BS79:CG79"/>
    <mergeCell ref="CH79:CL79"/>
    <mergeCell ref="CM79:CQ79"/>
    <mergeCell ref="AA83:AE83"/>
    <mergeCell ref="V85:Z85"/>
    <mergeCell ref="AA85:AE85"/>
    <mergeCell ref="V86:Z86"/>
    <mergeCell ref="AA86:AE86"/>
    <mergeCell ref="AZ87:BD87"/>
    <mergeCell ref="DV102:DZ102"/>
    <mergeCell ref="AP78:AT78"/>
    <mergeCell ref="AU78:AY78"/>
    <mergeCell ref="AZ78:BD78"/>
    <mergeCell ref="DQ80:DU80"/>
    <mergeCell ref="DV80:DZ80"/>
    <mergeCell ref="BS81:CG81"/>
    <mergeCell ref="CH81:CL81"/>
    <mergeCell ref="AU81:AY81"/>
    <mergeCell ref="AZ80:BD80"/>
    <mergeCell ref="B77:P77"/>
    <mergeCell ref="DL77:DP77"/>
    <mergeCell ref="DQ102:DU102"/>
    <mergeCell ref="CH102:CL102"/>
    <mergeCell ref="CM102:CQ102"/>
    <mergeCell ref="CR102:CV102"/>
    <mergeCell ref="CW102:DA102"/>
    <mergeCell ref="B79:P79"/>
    <mergeCell ref="B78:P78"/>
    <mergeCell ref="AZ84:BD84"/>
    <mergeCell ref="AU85:AY85"/>
    <mergeCell ref="AZ85:BD85"/>
    <mergeCell ref="AP86:AT86"/>
    <mergeCell ref="AU86:AY86"/>
    <mergeCell ref="AZ86:BD86"/>
    <mergeCell ref="AP85:AT85"/>
    <mergeCell ref="AZ110:BP110"/>
    <mergeCell ref="BQ110:BU110"/>
    <mergeCell ref="BV110:BZ110"/>
    <mergeCell ref="CA110:CE110"/>
    <mergeCell ref="DQ111:DU111"/>
    <mergeCell ref="DV114:DZ114"/>
    <mergeCell ref="BQ104:DZ104"/>
    <mergeCell ref="B80:P80"/>
    <mergeCell ref="Q80:U80"/>
    <mergeCell ref="V80:Z80"/>
    <mergeCell ref="AA80:AE80"/>
    <mergeCell ref="AF80:AJ80"/>
    <mergeCell ref="CH80:CL80"/>
    <mergeCell ref="AK80:AO80"/>
    <mergeCell ref="AP81:AT81"/>
    <mergeCell ref="AU83:AY83"/>
    <mergeCell ref="AZ83:BD83"/>
    <mergeCell ref="B84:P84"/>
    <mergeCell ref="Q84:U84"/>
    <mergeCell ref="V84:Z84"/>
    <mergeCell ref="AA84:AE84"/>
    <mergeCell ref="AF84:AJ84"/>
    <mergeCell ref="AK84:AO84"/>
    <mergeCell ref="AP84:AT84"/>
    <mergeCell ref="AU84:AY84"/>
    <mergeCell ref="AF83:AJ83"/>
    <mergeCell ref="AK83:AO83"/>
    <mergeCell ref="AP83:AT83"/>
    <mergeCell ref="B87:P87"/>
    <mergeCell ref="B83:P83"/>
    <mergeCell ref="Q83:U83"/>
    <mergeCell ref="V83:Z83"/>
    <mergeCell ref="B85:P85"/>
    <mergeCell ref="Q85:U85"/>
    <mergeCell ref="B86:P86"/>
    <mergeCell ref="Q86:U86"/>
    <mergeCell ref="AP109:AT109"/>
    <mergeCell ref="AF88:AJ88"/>
    <mergeCell ref="AK88:AO88"/>
    <mergeCell ref="AP88:AT88"/>
    <mergeCell ref="AA109:AE109"/>
    <mergeCell ref="AF109:AJ109"/>
    <mergeCell ref="AZ88:BD88"/>
    <mergeCell ref="AU109:BP109"/>
    <mergeCell ref="DB88:DF88"/>
    <mergeCell ref="DG88:DK88"/>
    <mergeCell ref="B88:P88"/>
    <mergeCell ref="Q88:U88"/>
    <mergeCell ref="V88:Z88"/>
    <mergeCell ref="AA88:AE88"/>
    <mergeCell ref="AK109:AO109"/>
    <mergeCell ref="BR102:CG102"/>
    <mergeCell ref="Q87:U87"/>
    <mergeCell ref="V87:Z87"/>
    <mergeCell ref="DG109:DK109"/>
    <mergeCell ref="AU88:AY88"/>
    <mergeCell ref="AP87:AT87"/>
    <mergeCell ref="AU87:AY87"/>
    <mergeCell ref="A108:AT108"/>
    <mergeCell ref="AU108:DZ108"/>
    <mergeCell ref="A109:Z109"/>
    <mergeCell ref="DL109:DP109"/>
    <mergeCell ref="DQ109:DU109"/>
    <mergeCell ref="AF85:AJ85"/>
    <mergeCell ref="CF109:CJ109"/>
    <mergeCell ref="CK109:DF109"/>
    <mergeCell ref="BQ103:DZ103"/>
    <mergeCell ref="DV109:DZ109"/>
    <mergeCell ref="BQ109:BU109"/>
    <mergeCell ref="BV109:BZ109"/>
    <mergeCell ref="CA109:CE109"/>
    <mergeCell ref="CM117:DF117"/>
    <mergeCell ref="CF118:CJ118"/>
    <mergeCell ref="CM118:DF118"/>
    <mergeCell ref="CK110:CL119"/>
    <mergeCell ref="CA112:CE112"/>
    <mergeCell ref="CM114:DF114"/>
    <mergeCell ref="CM115:DF115"/>
    <mergeCell ref="DG110:DK110"/>
    <mergeCell ref="DL110:DP110"/>
    <mergeCell ref="CA111:CE111"/>
    <mergeCell ref="CF111:CJ111"/>
    <mergeCell ref="CM111:DF111"/>
    <mergeCell ref="DG111:DK111"/>
    <mergeCell ref="DL111:DP111"/>
    <mergeCell ref="CF110:CJ110"/>
    <mergeCell ref="CM112:DF112"/>
    <mergeCell ref="DQ117:DU117"/>
    <mergeCell ref="DG115:DK115"/>
    <mergeCell ref="DG116:DK116"/>
    <mergeCell ref="CM116:DF116"/>
    <mergeCell ref="DQ119:DU119"/>
    <mergeCell ref="DG112:DK112"/>
    <mergeCell ref="DL112:DP112"/>
    <mergeCell ref="CF112:CJ112"/>
    <mergeCell ref="BQ111:BU111"/>
    <mergeCell ref="AA111:AE111"/>
    <mergeCell ref="AF111:AJ111"/>
    <mergeCell ref="AA114:AE114"/>
    <mergeCell ref="AF114:AJ114"/>
    <mergeCell ref="AA112:AE112"/>
    <mergeCell ref="BV111:BZ111"/>
    <mergeCell ref="AP112:AT112"/>
    <mergeCell ref="BQ113:BU113"/>
    <mergeCell ref="AP113:AT113"/>
    <mergeCell ref="AZ113:BP113"/>
    <mergeCell ref="AZ116:BP116"/>
    <mergeCell ref="AP115:AT115"/>
    <mergeCell ref="A110:Z110"/>
    <mergeCell ref="DV111:DZ111"/>
    <mergeCell ref="DQ110:DU110"/>
    <mergeCell ref="DV110:DZ110"/>
    <mergeCell ref="DQ113:DU113"/>
    <mergeCell ref="AZ111:BP111"/>
    <mergeCell ref="DQ116:DU116"/>
    <mergeCell ref="DV116:DZ116"/>
    <mergeCell ref="DV115:DZ115"/>
    <mergeCell ref="DG113:DK113"/>
    <mergeCell ref="DL113:DP113"/>
    <mergeCell ref="DQ115:DU115"/>
    <mergeCell ref="DL114:DP114"/>
    <mergeCell ref="DL115:DP115"/>
    <mergeCell ref="DL116:DP116"/>
    <mergeCell ref="DG114:DK114"/>
    <mergeCell ref="DV113:DZ113"/>
    <mergeCell ref="DV112:DZ112"/>
    <mergeCell ref="DQ114:DU114"/>
    <mergeCell ref="DQ112:DU112"/>
    <mergeCell ref="A112:B116"/>
    <mergeCell ref="A111:Z111"/>
    <mergeCell ref="AK116:AO116"/>
    <mergeCell ref="AP116:AT116"/>
    <mergeCell ref="AZ115:BP115"/>
    <mergeCell ref="AK114:AO114"/>
    <mergeCell ref="AK112:AO112"/>
    <mergeCell ref="AZ112:BP112"/>
    <mergeCell ref="CA115:CE115"/>
    <mergeCell ref="CF115:CJ115"/>
    <mergeCell ref="CA114:CE114"/>
    <mergeCell ref="CF114:CJ114"/>
    <mergeCell ref="BV112:BZ112"/>
    <mergeCell ref="AZ114:BP114"/>
    <mergeCell ref="BQ114:BU114"/>
    <mergeCell ref="AP114:AT114"/>
    <mergeCell ref="C113:Z113"/>
    <mergeCell ref="AA113:AE113"/>
    <mergeCell ref="AF113:AJ113"/>
    <mergeCell ref="AK113:AO113"/>
    <mergeCell ref="AK115:AO115"/>
    <mergeCell ref="CA113:CE113"/>
    <mergeCell ref="CF113:CJ113"/>
    <mergeCell ref="BV114:BZ114"/>
    <mergeCell ref="CF116:CJ116"/>
    <mergeCell ref="BQ116:BU116"/>
    <mergeCell ref="BV116:BZ116"/>
    <mergeCell ref="CA116:CE116"/>
    <mergeCell ref="AU110:AY118"/>
    <mergeCell ref="BQ115:BU115"/>
    <mergeCell ref="BV115:BZ115"/>
    <mergeCell ref="AP111:AT111"/>
    <mergeCell ref="CA117:CE117"/>
    <mergeCell ref="CF117:CJ117"/>
    <mergeCell ref="DG117:DK117"/>
    <mergeCell ref="DL117:DP117"/>
    <mergeCell ref="AZ117:BP117"/>
    <mergeCell ref="BQ118:BU118"/>
    <mergeCell ref="BV118:BZ118"/>
    <mergeCell ref="Y117:Z117"/>
    <mergeCell ref="AA117:AE117"/>
    <mergeCell ref="DL118:DP118"/>
    <mergeCell ref="AK118:AO118"/>
    <mergeCell ref="AP118:AT118"/>
    <mergeCell ref="AF117:AJ117"/>
    <mergeCell ref="AK117:AO117"/>
    <mergeCell ref="AA110:AE110"/>
    <mergeCell ref="AF110:AJ110"/>
    <mergeCell ref="BQ112:BU112"/>
    <mergeCell ref="AK110:AO110"/>
    <mergeCell ref="AP110:AT110"/>
    <mergeCell ref="CM113:DF113"/>
    <mergeCell ref="CM110:DF110"/>
    <mergeCell ref="AK111:AO111"/>
    <mergeCell ref="AF116:AJ116"/>
    <mergeCell ref="AF112:AJ112"/>
    <mergeCell ref="C114:Z114"/>
    <mergeCell ref="AA116:AE116"/>
    <mergeCell ref="C115:Z115"/>
    <mergeCell ref="AA115:AE115"/>
    <mergeCell ref="C116:Z116"/>
    <mergeCell ref="AF115:AJ115"/>
    <mergeCell ref="C112:Z112"/>
    <mergeCell ref="BV113:BZ113"/>
    <mergeCell ref="AF118:AJ118"/>
    <mergeCell ref="A117:X117"/>
    <mergeCell ref="DV120:DZ120"/>
    <mergeCell ref="C121:Z121"/>
    <mergeCell ref="AA121:AE121"/>
    <mergeCell ref="AF121:AJ121"/>
    <mergeCell ref="AK121:AO121"/>
    <mergeCell ref="AP121:AT121"/>
    <mergeCell ref="AP120:AT120"/>
    <mergeCell ref="AZ120:BP120"/>
    <mergeCell ref="AP122:AT122"/>
    <mergeCell ref="DG120:DK120"/>
    <mergeCell ref="DL120:DP120"/>
    <mergeCell ref="CP121:DF121"/>
    <mergeCell ref="DG121:DK121"/>
    <mergeCell ref="AU119:AY122"/>
    <mergeCell ref="BO122:BP122"/>
    <mergeCell ref="BQ122:BU122"/>
    <mergeCell ref="AZ121:BP121"/>
    <mergeCell ref="DL119:DP119"/>
    <mergeCell ref="CA120:CE120"/>
    <mergeCell ref="DL121:DP121"/>
    <mergeCell ref="BV121:BZ121"/>
    <mergeCell ref="CK120:CO124"/>
    <mergeCell ref="CP120:DF120"/>
    <mergeCell ref="CF120:CJ120"/>
    <mergeCell ref="A118:Z118"/>
    <mergeCell ref="AA118:AE118"/>
    <mergeCell ref="AP117:AT117"/>
    <mergeCell ref="DV117:DZ117"/>
    <mergeCell ref="BQ117:BU117"/>
    <mergeCell ref="BV117:BZ117"/>
    <mergeCell ref="DQ120:DU120"/>
    <mergeCell ref="CA121:CE121"/>
    <mergeCell ref="CF121:CJ121"/>
    <mergeCell ref="BQ120:BU120"/>
    <mergeCell ref="BV120:BZ120"/>
    <mergeCell ref="BQ121:BU121"/>
    <mergeCell ref="AZ119:BP119"/>
    <mergeCell ref="DQ121:DU121"/>
    <mergeCell ref="DV121:DZ121"/>
    <mergeCell ref="DG119:DK119"/>
    <mergeCell ref="BQ119:BU119"/>
    <mergeCell ref="BV119:BZ119"/>
    <mergeCell ref="CA119:CE119"/>
    <mergeCell ref="CF119:CJ119"/>
    <mergeCell ref="CM119:DF119"/>
    <mergeCell ref="DV119:DZ119"/>
    <mergeCell ref="DG118:DK118"/>
    <mergeCell ref="DV118:DZ118"/>
    <mergeCell ref="DQ118:DU118"/>
    <mergeCell ref="BO118:BP118"/>
    <mergeCell ref="CA118:CE118"/>
    <mergeCell ref="CP122:DF122"/>
    <mergeCell ref="DG122:DK122"/>
    <mergeCell ref="DL122:DP122"/>
    <mergeCell ref="CF123:CJ123"/>
    <mergeCell ref="CF122:CJ122"/>
    <mergeCell ref="BV122:BZ122"/>
    <mergeCell ref="DG127:DK127"/>
    <mergeCell ref="CP126:DF126"/>
    <mergeCell ref="DQ127:DU127"/>
    <mergeCell ref="DL127:DP127"/>
    <mergeCell ref="DQ122:DU122"/>
    <mergeCell ref="DV122:DZ122"/>
    <mergeCell ref="DV123:DZ123"/>
    <mergeCell ref="DL124:DP124"/>
    <mergeCell ref="DQ124:DU124"/>
    <mergeCell ref="DV124:DZ124"/>
    <mergeCell ref="DV126:DZ126"/>
    <mergeCell ref="BT127:BZ127"/>
    <mergeCell ref="CP127:DF127"/>
    <mergeCell ref="DQ123:DU123"/>
    <mergeCell ref="DL126:DP126"/>
    <mergeCell ref="DQ126:DU126"/>
    <mergeCell ref="DG124:DK124"/>
    <mergeCell ref="DG126:DK126"/>
    <mergeCell ref="DL125:DP125"/>
    <mergeCell ref="CA122:CE122"/>
    <mergeCell ref="BQ123:BU123"/>
    <mergeCell ref="BV123:BZ123"/>
    <mergeCell ref="CA123:CE123"/>
    <mergeCell ref="DQ125:DU125"/>
    <mergeCell ref="DG125:DK125"/>
    <mergeCell ref="AA123:AE123"/>
    <mergeCell ref="AF123:AJ123"/>
    <mergeCell ref="AK123:AO123"/>
    <mergeCell ref="CP124:DF124"/>
    <mergeCell ref="CP123:DF123"/>
    <mergeCell ref="AP125:AT125"/>
    <mergeCell ref="CK125:CO127"/>
    <mergeCell ref="AX126:BE126"/>
    <mergeCell ref="AP124:AT124"/>
    <mergeCell ref="DV125:DZ125"/>
    <mergeCell ref="C126:Z126"/>
    <mergeCell ref="AA126:AE126"/>
    <mergeCell ref="AF126:AJ126"/>
    <mergeCell ref="AK126:AO126"/>
    <mergeCell ref="AP126:AT126"/>
    <mergeCell ref="C125:Z125"/>
    <mergeCell ref="AA125:AE125"/>
    <mergeCell ref="AF125:AJ125"/>
    <mergeCell ref="AP123:AT123"/>
    <mergeCell ref="DV127:DZ127"/>
    <mergeCell ref="DG123:DK123"/>
    <mergeCell ref="DL123:DP123"/>
    <mergeCell ref="AX127:BE127"/>
    <mergeCell ref="BF127:BL127"/>
    <mergeCell ref="BM127:BS127"/>
    <mergeCell ref="AU123:BP123"/>
    <mergeCell ref="AK120:AO120"/>
    <mergeCell ref="C124:Z124"/>
    <mergeCell ref="AA124:AE124"/>
    <mergeCell ref="AF124:AJ124"/>
    <mergeCell ref="AK124:AO124"/>
    <mergeCell ref="C122:Z122"/>
    <mergeCell ref="AA122:AE122"/>
    <mergeCell ref="AF122:AJ122"/>
    <mergeCell ref="AK122:AO122"/>
    <mergeCell ref="AK119:AO119"/>
    <mergeCell ref="AP119:AT119"/>
    <mergeCell ref="AP130:AT130"/>
    <mergeCell ref="A131:V131"/>
    <mergeCell ref="W131:Z131"/>
    <mergeCell ref="A128:V128"/>
    <mergeCell ref="W128:Z128"/>
    <mergeCell ref="AA128:AE128"/>
    <mergeCell ref="AF128:AJ128"/>
    <mergeCell ref="AK128:AO128"/>
    <mergeCell ref="A119:B127"/>
    <mergeCell ref="C119:Z119"/>
    <mergeCell ref="AA119:AE119"/>
    <mergeCell ref="AF119:AJ119"/>
    <mergeCell ref="C127:Z127"/>
    <mergeCell ref="AA127:AE127"/>
    <mergeCell ref="C120:Z120"/>
    <mergeCell ref="AA120:AE120"/>
    <mergeCell ref="AF120:AJ120"/>
    <mergeCell ref="AK129:AO129"/>
    <mergeCell ref="AP129:AT129"/>
    <mergeCell ref="AK125:AO125"/>
    <mergeCell ref="C123:Z123"/>
    <mergeCell ref="AX129:BE129"/>
    <mergeCell ref="AX128:BE128"/>
    <mergeCell ref="AF127:AJ127"/>
    <mergeCell ref="AK127:AO127"/>
    <mergeCell ref="AP127:AT127"/>
    <mergeCell ref="AP128:AT128"/>
    <mergeCell ref="BF128:BL128"/>
    <mergeCell ref="BM128:BS128"/>
    <mergeCell ref="BT128:BZ128"/>
    <mergeCell ref="CP125:DF125"/>
    <mergeCell ref="BF129:BL129"/>
    <mergeCell ref="BM129:BS129"/>
    <mergeCell ref="BT129:BZ129"/>
    <mergeCell ref="BF126:BL126"/>
    <mergeCell ref="BM126:BS126"/>
    <mergeCell ref="BT126:BZ126"/>
    <mergeCell ref="A130:V130"/>
    <mergeCell ref="W130:Z130"/>
    <mergeCell ref="AA130:AE130"/>
    <mergeCell ref="AF130:AJ130"/>
    <mergeCell ref="A129:V129"/>
    <mergeCell ref="W129:Z129"/>
    <mergeCell ref="AA129:AE129"/>
    <mergeCell ref="AF129:AJ129"/>
    <mergeCell ref="AP133:AT133"/>
    <mergeCell ref="A132:U133"/>
    <mergeCell ref="V132:Z132"/>
    <mergeCell ref="AA132:AE132"/>
    <mergeCell ref="AF132:AJ132"/>
    <mergeCell ref="AP132:AT132"/>
    <mergeCell ref="V133:Z133"/>
    <mergeCell ref="AA133:AE133"/>
    <mergeCell ref="AF133:AJ133"/>
    <mergeCell ref="AK133:AO133"/>
    <mergeCell ref="BT130:BZ130"/>
    <mergeCell ref="AK132:AO132"/>
    <mergeCell ref="AA131:AE131"/>
    <mergeCell ref="AF131:AJ131"/>
    <mergeCell ref="AK131:AO131"/>
    <mergeCell ref="AK130:AO130"/>
    <mergeCell ref="AP131:AT131"/>
    <mergeCell ref="AX130:BE130"/>
    <mergeCell ref="BF130:BL130"/>
    <mergeCell ref="BM130:BS130"/>
  </mergeCells>
  <phoneticPr fontId="2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AJ110"/>
  <sheetViews>
    <sheetView showGridLines="0" zoomScaleNormal="100" zoomScaleSheetLayoutView="55" workbookViewId="0"/>
  </sheetViews>
  <sheetFormatPr defaultColWidth="0" defaultRowHeight="13.5" customHeight="1" zeroHeight="1"/>
  <cols>
    <col min="1" max="36" width="9" style="239" customWidth="1"/>
    <col min="37" max="16384" width="9" style="238" hidden="1"/>
  </cols>
  <sheetData>
    <row r="1" spans="1:36">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row>
    <row r="2" spans="1:36"/>
    <row r="3" spans="1:36"/>
    <row r="4" spans="1:36"/>
    <row r="5" spans="1:36"/>
    <row r="6" spans="1:36"/>
    <row r="7" spans="1:36"/>
    <row r="8" spans="1:36"/>
    <row r="9" spans="1:36"/>
    <row r="10" spans="1:36"/>
    <row r="11" spans="1:36"/>
    <row r="12" spans="1:36"/>
    <row r="13" spans="1:36"/>
    <row r="14" spans="1:36"/>
    <row r="15" spans="1:36"/>
    <row r="16" spans="1:36">
      <c r="AJ16" s="238"/>
    </row>
    <row r="17" spans="34:36">
      <c r="AJ17" s="238"/>
    </row>
    <row r="18" spans="34:36"/>
    <row r="19" spans="34:36"/>
    <row r="20" spans="34:36">
      <c r="AI20" s="238"/>
      <c r="AJ20" s="238"/>
    </row>
    <row r="21" spans="34:36">
      <c r="AJ21" s="238"/>
    </row>
    <row r="22" spans="34:36"/>
    <row r="23" spans="34:36">
      <c r="AI23" s="238"/>
      <c r="AJ23" s="238"/>
    </row>
    <row r="24" spans="34:36">
      <c r="AJ24" s="238"/>
    </row>
    <row r="25" spans="34:36">
      <c r="AJ25" s="238"/>
    </row>
    <row r="26" spans="34:36">
      <c r="AI26" s="238"/>
      <c r="AJ26" s="238"/>
    </row>
    <row r="27" spans="34:36"/>
    <row r="28" spans="34:36">
      <c r="AI28" s="238"/>
      <c r="AJ28" s="238"/>
    </row>
    <row r="29" spans="34:36">
      <c r="AJ29" s="238"/>
    </row>
    <row r="30" spans="34:36"/>
    <row r="31" spans="34:36">
      <c r="AH31" s="238"/>
      <c r="AI31" s="238"/>
      <c r="AJ31" s="238"/>
    </row>
    <row r="32" spans="34:36"/>
    <row r="33" spans="28:36">
      <c r="AI33" s="238"/>
      <c r="AJ33" s="238"/>
    </row>
    <row r="34" spans="28:36">
      <c r="AF34" s="238"/>
    </row>
    <row r="35" spans="28:36">
      <c r="AB35" s="238"/>
      <c r="AC35" s="238"/>
      <c r="AD35" s="238"/>
      <c r="AF35" s="238"/>
      <c r="AG35" s="238"/>
      <c r="AH35" s="238"/>
      <c r="AI35" s="238"/>
      <c r="AJ35" s="238"/>
    </row>
    <row r="36" spans="28:36"/>
    <row r="37" spans="28:36">
      <c r="AE37" s="238"/>
      <c r="AJ37" s="238"/>
    </row>
    <row r="38" spans="28:36">
      <c r="AB38" s="238"/>
      <c r="AC38" s="238"/>
      <c r="AD38" s="238"/>
      <c r="AE38" s="238"/>
      <c r="AG38" s="238"/>
      <c r="AH38" s="238"/>
      <c r="AI38" s="238"/>
      <c r="AJ38" s="238"/>
    </row>
    <row r="39" spans="28:36"/>
    <row r="40" spans="28:36"/>
    <row r="41" spans="28:36"/>
    <row r="42" spans="28:36"/>
    <row r="43" spans="28:36"/>
    <row r="44" spans="28:36"/>
    <row r="45" spans="28:36"/>
    <row r="46" spans="28:36"/>
    <row r="47" spans="28:36"/>
    <row r="48" spans="28:36"/>
    <row r="49" spans="22:36">
      <c r="AG49" s="238"/>
      <c r="AH49" s="238"/>
      <c r="AI49" s="238"/>
      <c r="AJ49" s="238"/>
    </row>
    <row r="50" spans="22:36"/>
    <row r="51" spans="22:36"/>
    <row r="52" spans="22:36"/>
    <row r="53" spans="22:36"/>
    <row r="54" spans="22:36"/>
    <row r="55" spans="22:36"/>
    <row r="56" spans="22:36"/>
    <row r="57" spans="22:36"/>
    <row r="58" spans="22:36"/>
    <row r="59" spans="22:36"/>
    <row r="60" spans="22:36"/>
    <row r="61" spans="22:36"/>
    <row r="62" spans="22:36"/>
    <row r="63" spans="22:36">
      <c r="W63" s="238"/>
      <c r="AA63" s="238"/>
    </row>
    <row r="64" spans="22:36">
      <c r="V64" s="238"/>
    </row>
    <row r="65" spans="15:36">
      <c r="X65" s="238"/>
      <c r="Z65" s="238"/>
      <c r="AC65" s="238"/>
    </row>
    <row r="66" spans="15:36">
      <c r="Q66" s="238"/>
      <c r="S66" s="238"/>
      <c r="U66" s="238"/>
      <c r="AF66" s="238"/>
    </row>
    <row r="67" spans="15:36">
      <c r="O67" s="238"/>
      <c r="P67" s="238"/>
      <c r="R67" s="238"/>
      <c r="T67" s="238"/>
      <c r="Y67" s="238"/>
      <c r="AB67" s="238"/>
      <c r="AD67" s="238"/>
      <c r="AE67" s="238"/>
      <c r="AG67" s="238"/>
      <c r="AH67" s="238"/>
      <c r="AI67" s="238"/>
      <c r="AJ67" s="238"/>
    </row>
    <row r="68" spans="15:36"/>
    <row r="69" spans="15:36"/>
    <row r="70" spans="15:36"/>
    <row r="71" spans="15:36"/>
    <row r="72" spans="15:36">
      <c r="AJ72" s="238"/>
    </row>
    <row r="73" spans="15:36">
      <c r="AJ73" s="238"/>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38"/>
    </row>
    <row r="97" spans="24:36">
      <c r="AA97" s="238"/>
    </row>
    <row r="98" spans="24:36" hidden="1">
      <c r="AA98" s="238"/>
    </row>
    <row r="99" spans="24:36" hidden="1">
      <c r="AA99" s="238"/>
    </row>
    <row r="100" spans="24:36" hidden="1"/>
    <row r="101" spans="24:36" ht="12" hidden="1" customHeight="1">
      <c r="X101" s="238"/>
      <c r="Y101" s="238"/>
      <c r="Z101" s="238"/>
      <c r="AC101" s="238"/>
    </row>
    <row r="102" spans="24:36" ht="1.5" hidden="1" customHeight="1">
      <c r="AC102" s="238"/>
      <c r="AF102" s="238"/>
    </row>
    <row r="103" spans="24:36" hidden="1">
      <c r="AB103" s="238"/>
      <c r="AD103" s="238"/>
      <c r="AE103" s="238"/>
      <c r="AF103" s="238"/>
      <c r="AG103" s="238"/>
      <c r="AH103" s="238"/>
      <c r="AI103" s="238"/>
      <c r="AJ103" s="238"/>
    </row>
    <row r="104" spans="24:36" hidden="1">
      <c r="AD104" s="238"/>
      <c r="AE104" s="238"/>
      <c r="AG104" s="238"/>
      <c r="AH104" s="238"/>
      <c r="AI104" s="238"/>
      <c r="AJ104" s="238"/>
    </row>
    <row r="105" spans="24:36" ht="12.75" hidden="1" customHeight="1"/>
    <row r="106" spans="24:36" hidden="1"/>
    <row r="107" spans="24:36" hidden="1"/>
    <row r="108" spans="24:36" hidden="1"/>
    <row r="109" spans="24:36" hidden="1"/>
    <row r="110" spans="24:36" hidden="1"/>
  </sheetData>
  <sheetProtection password="AD67" sheet="1" objects="1" scenarios="1"/>
  <dataConsolidate/>
  <phoneticPr fontId="2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A1:AH102"/>
  <sheetViews>
    <sheetView showGridLines="0" zoomScaleNormal="40" zoomScaleSheetLayoutView="55" workbookViewId="0"/>
  </sheetViews>
  <sheetFormatPr defaultColWidth="0" defaultRowHeight="13.5" customHeight="1" zeroHeight="1"/>
  <cols>
    <col min="1" max="1" width="9.125" style="241" customWidth="1"/>
    <col min="2" max="15" width="9" style="241" customWidth="1"/>
    <col min="16" max="16" width="9.125" style="241" bestFit="1" customWidth="1"/>
    <col min="17" max="34" width="9" style="241" customWidth="1"/>
    <col min="35" max="16384" width="9" style="240" hidden="1"/>
  </cols>
  <sheetData>
    <row r="1" spans="1:34">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row r="3" spans="1:34"/>
    <row r="4" spans="1:34">
      <c r="R4" s="240"/>
      <c r="S4" s="240"/>
      <c r="T4" s="240"/>
      <c r="U4" s="240"/>
      <c r="V4" s="240"/>
      <c r="W4" s="240"/>
      <c r="X4" s="240"/>
      <c r="Y4" s="240"/>
      <c r="Z4" s="240"/>
      <c r="AA4" s="240"/>
      <c r="AB4" s="240"/>
      <c r="AC4" s="240"/>
      <c r="AD4" s="240"/>
      <c r="AE4" s="240"/>
      <c r="AF4" s="240"/>
      <c r="AG4" s="240"/>
      <c r="AH4" s="240"/>
    </row>
    <row r="5" spans="1:34">
      <c r="R5" s="240"/>
      <c r="S5" s="240"/>
      <c r="T5" s="240"/>
      <c r="U5" s="240"/>
      <c r="V5" s="240"/>
      <c r="W5" s="240"/>
      <c r="X5" s="240"/>
      <c r="Y5" s="240"/>
      <c r="Z5" s="240"/>
      <c r="AA5" s="240"/>
      <c r="AB5" s="240"/>
      <c r="AC5" s="240"/>
      <c r="AD5" s="240"/>
      <c r="AE5" s="240"/>
      <c r="AF5" s="240"/>
      <c r="AG5" s="240"/>
      <c r="AH5" s="240"/>
    </row>
    <row r="6" spans="1:34"/>
    <row r="7" spans="1:34"/>
    <row r="8" spans="1:34"/>
    <row r="9" spans="1:34"/>
    <row r="10" spans="1:34"/>
    <row r="11" spans="1:34"/>
    <row r="12" spans="1:34"/>
    <row r="13" spans="1:34"/>
    <row r="14" spans="1:34"/>
    <row r="15" spans="1:34"/>
    <row r="16" spans="1:34"/>
    <row r="17" spans="9:34"/>
    <row r="18" spans="9:34">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row>
    <row r="19" spans="9:34"/>
    <row r="20" spans="9:34"/>
    <row r="21" spans="9:34">
      <c r="AH21" s="240"/>
    </row>
    <row r="22" spans="9:34">
      <c r="AE22" s="240"/>
      <c r="AF22" s="240"/>
      <c r="AG22" s="240"/>
      <c r="AH22" s="240"/>
    </row>
    <row r="23" spans="9:34">
      <c r="U23" s="240"/>
      <c r="V23" s="240"/>
      <c r="W23" s="240"/>
      <c r="X23" s="240"/>
      <c r="Y23" s="240"/>
      <c r="Z23" s="240"/>
      <c r="AA23" s="240"/>
      <c r="AB23" s="240"/>
      <c r="AC23" s="240"/>
      <c r="AD23" s="240"/>
      <c r="AE23" s="240"/>
      <c r="AF23" s="240"/>
      <c r="AG23" s="240"/>
      <c r="AH23" s="240"/>
    </row>
    <row r="24" spans="9:34"/>
    <row r="25" spans="9:34"/>
    <row r="26" spans="9:34"/>
    <row r="27" spans="9:34"/>
    <row r="28" spans="9:34"/>
    <row r="29" spans="9:34"/>
    <row r="30" spans="9:34"/>
    <row r="31" spans="9:34"/>
    <row r="32" spans="9:34"/>
    <row r="33" spans="15:34"/>
    <row r="34" spans="15:34"/>
    <row r="35" spans="15:34">
      <c r="V35" s="240"/>
      <c r="W35" s="240"/>
      <c r="X35" s="240"/>
      <c r="Y35" s="240"/>
      <c r="Z35" s="240"/>
      <c r="AA35" s="240"/>
      <c r="AB35" s="240"/>
      <c r="AC35" s="240"/>
      <c r="AD35" s="240"/>
      <c r="AE35" s="240"/>
      <c r="AF35" s="240"/>
      <c r="AG35" s="240"/>
      <c r="AH35" s="240"/>
    </row>
    <row r="36" spans="15:34"/>
    <row r="37" spans="15:34">
      <c r="AH37" s="240"/>
    </row>
    <row r="38" spans="15:34">
      <c r="AE38" s="240"/>
      <c r="AF38" s="240"/>
      <c r="AG38" s="240"/>
      <c r="AH38" s="240"/>
    </row>
    <row r="39" spans="15:34"/>
    <row r="40" spans="15:34"/>
    <row r="41" spans="15:34"/>
    <row r="42" spans="15:34"/>
    <row r="43" spans="15:34">
      <c r="O43" s="240"/>
      <c r="P43" s="240"/>
      <c r="Q43" s="240"/>
      <c r="R43" s="240"/>
      <c r="S43" s="240"/>
      <c r="T43" s="240"/>
      <c r="U43" s="240"/>
      <c r="V43" s="240"/>
      <c r="W43" s="240"/>
      <c r="X43" s="240"/>
      <c r="Y43" s="240"/>
      <c r="Z43" s="240"/>
      <c r="AA43" s="240"/>
      <c r="AB43" s="240"/>
      <c r="AC43" s="240"/>
      <c r="AD43" s="240"/>
      <c r="AE43" s="240"/>
      <c r="AF43" s="240"/>
      <c r="AG43" s="240"/>
      <c r="AH43" s="240"/>
    </row>
    <row r="44" spans="15:34">
      <c r="AH44" s="240"/>
    </row>
    <row r="45" spans="15:34"/>
    <row r="46" spans="15:34">
      <c r="W46" s="240"/>
      <c r="X46" s="240"/>
      <c r="Y46" s="240"/>
      <c r="Z46" s="240"/>
      <c r="AA46" s="240"/>
      <c r="AB46" s="240"/>
      <c r="AC46" s="240"/>
      <c r="AD46" s="240"/>
      <c r="AE46" s="240"/>
      <c r="AF46" s="240"/>
      <c r="AG46" s="240"/>
      <c r="AH46" s="240"/>
    </row>
    <row r="47" spans="15:34"/>
    <row r="48" spans="15:34"/>
    <row r="49" spans="22:34"/>
    <row r="50" spans="22:34">
      <c r="V50" s="240"/>
      <c r="W50" s="240"/>
      <c r="X50" s="240"/>
      <c r="Y50" s="240"/>
      <c r="Z50" s="240"/>
      <c r="AA50" s="240"/>
      <c r="AB50" s="240"/>
      <c r="AC50" s="240"/>
      <c r="AD50" s="240"/>
      <c r="AE50" s="240"/>
      <c r="AF50" s="240"/>
      <c r="AG50" s="240"/>
      <c r="AH50" s="240"/>
    </row>
    <row r="51" spans="22:34"/>
    <row r="52" spans="22:34"/>
    <row r="53" spans="22:34">
      <c r="AH53" s="240"/>
    </row>
    <row r="54" spans="22:34"/>
    <row r="55" spans="22:34"/>
    <row r="56" spans="22:34"/>
    <row r="57" spans="22:34"/>
    <row r="58" spans="22:34"/>
    <row r="59" spans="22:34"/>
    <row r="60" spans="22:34"/>
    <row r="61" spans="22:34"/>
    <row r="62" spans="22:34"/>
    <row r="63" spans="22:34"/>
    <row r="64" spans="22:34"/>
    <row r="65" spans="25:34"/>
    <row r="66" spans="25:34"/>
    <row r="67" spans="25:34">
      <c r="Y67" s="240"/>
      <c r="Z67" s="240"/>
      <c r="AA67" s="240"/>
      <c r="AB67" s="240"/>
      <c r="AC67" s="240"/>
      <c r="AD67" s="240"/>
      <c r="AE67" s="240"/>
      <c r="AF67" s="240"/>
      <c r="AG67" s="240"/>
      <c r="AH67" s="240"/>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D67" sheet="1" objects="1" scenarios="1"/>
  <dataConsolidate/>
  <phoneticPr fontId="2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V74"/>
  <sheetViews>
    <sheetView showGridLines="0" zoomScaleNormal="100" workbookViewId="0"/>
  </sheetViews>
  <sheetFormatPr defaultColWidth="0" defaultRowHeight="13.5" zeroHeight="1"/>
  <cols>
    <col min="1" max="6" width="14.875" style="242" customWidth="1"/>
    <col min="7" max="8" width="15.875" style="242" customWidth="1"/>
    <col min="9" max="14" width="16.125" style="242" customWidth="1"/>
    <col min="15" max="15" width="6.125" style="249" customWidth="1"/>
    <col min="16" max="16" width="3" style="247" customWidth="1"/>
    <col min="17" max="17" width="19.125" style="242" hidden="1" customWidth="1"/>
    <col min="18" max="22" width="12.625" style="242" hidden="1" customWidth="1"/>
    <col min="23" max="16384" width="8.625" style="242" hidden="1"/>
  </cols>
  <sheetData>
    <row r="1" spans="1:16">
      <c r="O1" s="243"/>
      <c r="P1" s="243"/>
    </row>
    <row r="2" spans="1:16">
      <c r="O2" s="243"/>
      <c r="P2" s="243"/>
    </row>
    <row r="3" spans="1:16">
      <c r="O3" s="243"/>
      <c r="P3" s="243"/>
    </row>
    <row r="4" spans="1:16">
      <c r="O4" s="243"/>
      <c r="P4" s="243"/>
    </row>
    <row r="5" spans="1:16" ht="17.25">
      <c r="A5" s="244" t="s">
        <v>11</v>
      </c>
      <c r="B5" s="245"/>
      <c r="C5" s="245"/>
      <c r="D5" s="245"/>
      <c r="E5" s="245"/>
      <c r="F5" s="245"/>
      <c r="G5" s="245"/>
      <c r="H5" s="245"/>
      <c r="I5" s="245"/>
      <c r="J5" s="245"/>
      <c r="K5" s="245"/>
      <c r="L5" s="245"/>
      <c r="M5" s="245"/>
      <c r="N5" s="245"/>
      <c r="O5" s="246"/>
    </row>
    <row r="6" spans="1:16">
      <c r="A6" s="247"/>
      <c r="B6" s="243"/>
      <c r="C6" s="243"/>
      <c r="D6" s="243"/>
      <c r="E6" s="243"/>
      <c r="F6" s="243"/>
      <c r="G6" s="248" t="s">
        <v>12</v>
      </c>
      <c r="H6" s="248"/>
      <c r="I6" s="248"/>
      <c r="J6" s="248"/>
      <c r="K6" s="243"/>
      <c r="L6" s="243"/>
      <c r="M6" s="243"/>
      <c r="N6" s="243"/>
    </row>
    <row r="7" spans="1:16">
      <c r="A7" s="247"/>
      <c r="B7" s="243"/>
      <c r="C7" s="243"/>
      <c r="D7" s="243"/>
      <c r="E7" s="243"/>
      <c r="F7" s="243"/>
      <c r="G7" s="250"/>
      <c r="H7" s="251"/>
      <c r="I7" s="251"/>
      <c r="J7" s="252"/>
      <c r="K7" s="1128" t="s">
        <v>13</v>
      </c>
      <c r="L7" s="253"/>
      <c r="M7" s="254" t="s">
        <v>14</v>
      </c>
      <c r="N7" s="255"/>
    </row>
    <row r="8" spans="1:16">
      <c r="A8" s="247"/>
      <c r="B8" s="243"/>
      <c r="C8" s="243"/>
      <c r="D8" s="243"/>
      <c r="E8" s="243"/>
      <c r="F8" s="243"/>
      <c r="G8" s="256"/>
      <c r="H8" s="257"/>
      <c r="I8" s="257"/>
      <c r="J8" s="258"/>
      <c r="K8" s="1129"/>
      <c r="L8" s="259" t="s">
        <v>15</v>
      </c>
      <c r="M8" s="260" t="s">
        <v>16</v>
      </c>
      <c r="N8" s="261" t="s">
        <v>17</v>
      </c>
    </row>
    <row r="9" spans="1:16">
      <c r="A9" s="247"/>
      <c r="B9" s="243"/>
      <c r="C9" s="243"/>
      <c r="D9" s="243"/>
      <c r="E9" s="243"/>
      <c r="F9" s="243"/>
      <c r="G9" s="1130" t="s">
        <v>18</v>
      </c>
      <c r="H9" s="1131"/>
      <c r="I9" s="1131"/>
      <c r="J9" s="1132"/>
      <c r="K9" s="262">
        <v>3386240</v>
      </c>
      <c r="L9" s="263">
        <v>79415</v>
      </c>
      <c r="M9" s="264">
        <v>82186</v>
      </c>
      <c r="N9" s="265">
        <v>-3.4</v>
      </c>
    </row>
    <row r="10" spans="1:16">
      <c r="A10" s="247"/>
      <c r="B10" s="243"/>
      <c r="C10" s="243"/>
      <c r="D10" s="243"/>
      <c r="E10" s="243"/>
      <c r="F10" s="243"/>
      <c r="G10" s="1130" t="s">
        <v>19</v>
      </c>
      <c r="H10" s="1131"/>
      <c r="I10" s="1131"/>
      <c r="J10" s="1132"/>
      <c r="K10" s="266">
        <v>73147</v>
      </c>
      <c r="L10" s="267">
        <v>1715</v>
      </c>
      <c r="M10" s="268">
        <v>6368</v>
      </c>
      <c r="N10" s="269">
        <v>-73.099999999999994</v>
      </c>
    </row>
    <row r="11" spans="1:16" ht="13.5" customHeight="1">
      <c r="A11" s="247"/>
      <c r="B11" s="243"/>
      <c r="C11" s="243"/>
      <c r="D11" s="243"/>
      <c r="E11" s="243"/>
      <c r="F11" s="243"/>
      <c r="G11" s="1130" t="s">
        <v>20</v>
      </c>
      <c r="H11" s="1131"/>
      <c r="I11" s="1131"/>
      <c r="J11" s="1132"/>
      <c r="K11" s="266">
        <v>447147</v>
      </c>
      <c r="L11" s="267">
        <v>10487</v>
      </c>
      <c r="M11" s="268">
        <v>7866</v>
      </c>
      <c r="N11" s="269">
        <v>33.299999999999997</v>
      </c>
    </row>
    <row r="12" spans="1:16" ht="13.5" customHeight="1">
      <c r="A12" s="247"/>
      <c r="B12" s="243"/>
      <c r="C12" s="243"/>
      <c r="D12" s="243"/>
      <c r="E12" s="243"/>
      <c r="F12" s="243"/>
      <c r="G12" s="1130" t="s">
        <v>21</v>
      </c>
      <c r="H12" s="1131"/>
      <c r="I12" s="1131"/>
      <c r="J12" s="1132"/>
      <c r="K12" s="266">
        <v>20761</v>
      </c>
      <c r="L12" s="267">
        <v>487</v>
      </c>
      <c r="M12" s="268">
        <v>1355</v>
      </c>
      <c r="N12" s="269">
        <v>-64.099999999999994</v>
      </c>
    </row>
    <row r="13" spans="1:16" ht="13.5" customHeight="1">
      <c r="A13" s="247"/>
      <c r="B13" s="243"/>
      <c r="C13" s="243"/>
      <c r="D13" s="243"/>
      <c r="E13" s="243"/>
      <c r="F13" s="243"/>
      <c r="G13" s="1130" t="s">
        <v>22</v>
      </c>
      <c r="H13" s="1131"/>
      <c r="I13" s="1131"/>
      <c r="J13" s="1132"/>
      <c r="K13" s="266" t="s">
        <v>0</v>
      </c>
      <c r="L13" s="267" t="s">
        <v>0</v>
      </c>
      <c r="M13" s="268" t="s">
        <v>0</v>
      </c>
      <c r="N13" s="269" t="s">
        <v>0</v>
      </c>
    </row>
    <row r="14" spans="1:16" ht="13.5" customHeight="1">
      <c r="A14" s="247"/>
      <c r="B14" s="243"/>
      <c r="C14" s="243"/>
      <c r="D14" s="243"/>
      <c r="E14" s="243"/>
      <c r="F14" s="243"/>
      <c r="G14" s="1130" t="s">
        <v>23</v>
      </c>
      <c r="H14" s="1131"/>
      <c r="I14" s="1131"/>
      <c r="J14" s="1132"/>
      <c r="K14" s="266">
        <v>122191</v>
      </c>
      <c r="L14" s="267">
        <v>2866</v>
      </c>
      <c r="M14" s="268">
        <v>3659</v>
      </c>
      <c r="N14" s="269">
        <v>-21.7</v>
      </c>
    </row>
    <row r="15" spans="1:16" ht="13.5" customHeight="1">
      <c r="A15" s="247"/>
      <c r="B15" s="243"/>
      <c r="C15" s="243"/>
      <c r="D15" s="243"/>
      <c r="E15" s="243"/>
      <c r="F15" s="243"/>
      <c r="G15" s="1130" t="s">
        <v>24</v>
      </c>
      <c r="H15" s="1131"/>
      <c r="I15" s="1131"/>
      <c r="J15" s="1132"/>
      <c r="K15" s="266">
        <v>65434</v>
      </c>
      <c r="L15" s="267">
        <v>1535</v>
      </c>
      <c r="M15" s="268">
        <v>1683</v>
      </c>
      <c r="N15" s="269">
        <v>-8.8000000000000007</v>
      </c>
    </row>
    <row r="16" spans="1:16">
      <c r="A16" s="247"/>
      <c r="B16" s="243"/>
      <c r="C16" s="243"/>
      <c r="D16" s="243"/>
      <c r="E16" s="243"/>
      <c r="F16" s="243"/>
      <c r="G16" s="1133" t="s">
        <v>25</v>
      </c>
      <c r="H16" s="1134"/>
      <c r="I16" s="1134"/>
      <c r="J16" s="1135"/>
      <c r="K16" s="267">
        <v>-488989</v>
      </c>
      <c r="L16" s="267">
        <v>-11468</v>
      </c>
      <c r="M16" s="268">
        <v>-9915</v>
      </c>
      <c r="N16" s="269">
        <v>15.7</v>
      </c>
    </row>
    <row r="17" spans="1:16">
      <c r="A17" s="247"/>
      <c r="B17" s="243"/>
      <c r="C17" s="243"/>
      <c r="D17" s="243"/>
      <c r="E17" s="243"/>
      <c r="F17" s="243"/>
      <c r="G17" s="1133" t="s">
        <v>251</v>
      </c>
      <c r="H17" s="1134"/>
      <c r="I17" s="1134"/>
      <c r="J17" s="1135"/>
      <c r="K17" s="267">
        <v>3625931</v>
      </c>
      <c r="L17" s="267">
        <v>85036</v>
      </c>
      <c r="M17" s="268">
        <v>93203</v>
      </c>
      <c r="N17" s="269">
        <v>-8.8000000000000007</v>
      </c>
    </row>
    <row r="18" spans="1:16">
      <c r="A18" s="247"/>
      <c r="B18" s="243"/>
      <c r="C18" s="243"/>
      <c r="D18" s="243"/>
      <c r="E18" s="243"/>
      <c r="F18" s="243"/>
      <c r="G18" s="243"/>
      <c r="H18" s="243"/>
      <c r="I18" s="243"/>
      <c r="J18" s="243"/>
      <c r="K18" s="243"/>
      <c r="L18" s="243"/>
      <c r="M18" s="270"/>
      <c r="N18" s="270"/>
    </row>
    <row r="19" spans="1:16">
      <c r="A19" s="247"/>
      <c r="B19" s="243"/>
      <c r="C19" s="243"/>
      <c r="D19" s="243"/>
      <c r="E19" s="243"/>
      <c r="F19" s="243"/>
      <c r="G19" s="243" t="s">
        <v>26</v>
      </c>
      <c r="H19" s="243"/>
      <c r="I19" s="243"/>
      <c r="J19" s="243"/>
      <c r="K19" s="243"/>
      <c r="L19" s="243"/>
      <c r="M19" s="243"/>
      <c r="N19" s="243"/>
    </row>
    <row r="20" spans="1:16">
      <c r="A20" s="247"/>
      <c r="B20" s="243"/>
      <c r="C20" s="243"/>
      <c r="D20" s="243"/>
      <c r="E20" s="243"/>
      <c r="F20" s="243"/>
      <c r="G20" s="271"/>
      <c r="H20" s="272"/>
      <c r="I20" s="272"/>
      <c r="J20" s="273"/>
      <c r="K20" s="274" t="s">
        <v>27</v>
      </c>
      <c r="L20" s="275" t="s">
        <v>28</v>
      </c>
      <c r="M20" s="276" t="s">
        <v>29</v>
      </c>
      <c r="N20" s="277"/>
    </row>
    <row r="21" spans="1:16" s="283" customFormat="1">
      <c r="A21" s="278"/>
      <c r="B21" s="248"/>
      <c r="C21" s="248"/>
      <c r="D21" s="248"/>
      <c r="E21" s="248"/>
      <c r="F21" s="248"/>
      <c r="G21" s="1136" t="s">
        <v>30</v>
      </c>
      <c r="H21" s="1137"/>
      <c r="I21" s="1137"/>
      <c r="J21" s="1138"/>
      <c r="K21" s="279">
        <v>7.86</v>
      </c>
      <c r="L21" s="280">
        <v>9.1300000000000008</v>
      </c>
      <c r="M21" s="281">
        <v>-1.27</v>
      </c>
      <c r="N21" s="248"/>
      <c r="O21" s="282"/>
      <c r="P21" s="278"/>
    </row>
    <row r="22" spans="1:16" s="283" customFormat="1">
      <c r="A22" s="278"/>
      <c r="B22" s="248"/>
      <c r="C22" s="248"/>
      <c r="D22" s="248"/>
      <c r="E22" s="248"/>
      <c r="F22" s="248"/>
      <c r="G22" s="1136" t="s">
        <v>31</v>
      </c>
      <c r="H22" s="1137"/>
      <c r="I22" s="1137"/>
      <c r="J22" s="1138"/>
      <c r="K22" s="284">
        <v>108.3</v>
      </c>
      <c r="L22" s="285">
        <v>104.8</v>
      </c>
      <c r="M22" s="286">
        <v>3.5</v>
      </c>
      <c r="N22" s="270"/>
      <c r="O22" s="282"/>
      <c r="P22" s="278"/>
    </row>
    <row r="23" spans="1:16" s="283" customFormat="1">
      <c r="A23" s="278"/>
      <c r="B23" s="248"/>
      <c r="C23" s="248"/>
      <c r="D23" s="248"/>
      <c r="E23" s="248"/>
      <c r="F23" s="248"/>
      <c r="G23" s="248"/>
      <c r="H23" s="248"/>
      <c r="I23" s="248"/>
      <c r="J23" s="248"/>
      <c r="K23" s="248"/>
      <c r="L23" s="270"/>
      <c r="M23" s="270"/>
      <c r="N23" s="270"/>
      <c r="O23" s="282"/>
      <c r="P23" s="278"/>
    </row>
    <row r="24" spans="1:16" s="283" customFormat="1">
      <c r="A24" s="278"/>
      <c r="B24" s="248"/>
      <c r="C24" s="248"/>
      <c r="D24" s="248"/>
      <c r="E24" s="248"/>
      <c r="F24" s="248"/>
      <c r="G24" s="248"/>
      <c r="H24" s="248"/>
      <c r="I24" s="248"/>
      <c r="J24" s="248"/>
      <c r="K24" s="248"/>
      <c r="L24" s="270"/>
      <c r="M24" s="270"/>
      <c r="N24" s="270"/>
      <c r="O24" s="282"/>
      <c r="P24" s="278"/>
    </row>
    <row r="25" spans="1:16" s="283" customFormat="1">
      <c r="A25" s="287"/>
      <c r="B25" s="288"/>
      <c r="C25" s="288"/>
      <c r="D25" s="288"/>
      <c r="E25" s="288"/>
      <c r="F25" s="288"/>
      <c r="G25" s="288"/>
      <c r="H25" s="288"/>
      <c r="I25" s="288"/>
      <c r="J25" s="288"/>
      <c r="K25" s="288"/>
      <c r="L25" s="289"/>
      <c r="M25" s="289"/>
      <c r="N25" s="289"/>
      <c r="O25" s="290"/>
      <c r="P25" s="278"/>
    </row>
    <row r="26" spans="1:16" s="283" customFormat="1">
      <c r="A26" s="248" t="s">
        <v>32</v>
      </c>
      <c r="B26" s="248"/>
      <c r="C26" s="248"/>
      <c r="D26" s="248"/>
      <c r="E26" s="248"/>
      <c r="F26" s="248"/>
      <c r="G26" s="248"/>
      <c r="H26" s="248"/>
      <c r="I26" s="248"/>
      <c r="J26" s="248"/>
      <c r="K26" s="248"/>
      <c r="L26" s="270"/>
      <c r="M26" s="270"/>
      <c r="N26" s="270"/>
      <c r="O26" s="248"/>
      <c r="P26" s="248"/>
    </row>
    <row r="27" spans="1:16">
      <c r="K27" s="243"/>
      <c r="L27" s="243"/>
      <c r="M27" s="243"/>
      <c r="N27" s="243"/>
      <c r="O27" s="243"/>
      <c r="P27" s="243"/>
    </row>
    <row r="28" spans="1:16" ht="17.25">
      <c r="A28" s="244" t="s">
        <v>33</v>
      </c>
      <c r="B28" s="245"/>
      <c r="C28" s="245"/>
      <c r="D28" s="245"/>
      <c r="E28" s="245"/>
      <c r="F28" s="245"/>
      <c r="G28" s="245"/>
      <c r="H28" s="245"/>
      <c r="I28" s="245"/>
      <c r="J28" s="245"/>
      <c r="K28" s="245"/>
      <c r="L28" s="245"/>
      <c r="M28" s="245"/>
      <c r="N28" s="245"/>
      <c r="O28" s="291"/>
    </row>
    <row r="29" spans="1:16">
      <c r="A29" s="247"/>
      <c r="B29" s="243"/>
      <c r="C29" s="243"/>
      <c r="D29" s="243"/>
      <c r="E29" s="243"/>
      <c r="F29" s="243"/>
      <c r="G29" s="248" t="s">
        <v>34</v>
      </c>
      <c r="H29" s="248"/>
      <c r="I29" s="248"/>
      <c r="J29" s="248"/>
      <c r="K29" s="243"/>
      <c r="L29" s="243"/>
      <c r="M29" s="243"/>
      <c r="N29" s="243"/>
      <c r="O29" s="292"/>
    </row>
    <row r="30" spans="1:16">
      <c r="A30" s="247"/>
      <c r="B30" s="243"/>
      <c r="C30" s="243"/>
      <c r="D30" s="243"/>
      <c r="E30" s="243"/>
      <c r="F30" s="243"/>
      <c r="G30" s="250"/>
      <c r="H30" s="251"/>
      <c r="I30" s="251"/>
      <c r="J30" s="252"/>
      <c r="K30" s="1128" t="s">
        <v>13</v>
      </c>
      <c r="L30" s="253"/>
      <c r="M30" s="254" t="s">
        <v>14</v>
      </c>
      <c r="N30" s="255"/>
    </row>
    <row r="31" spans="1:16">
      <c r="A31" s="247"/>
      <c r="B31" s="243"/>
      <c r="C31" s="243"/>
      <c r="D31" s="243"/>
      <c r="E31" s="243"/>
      <c r="F31" s="243"/>
      <c r="G31" s="256"/>
      <c r="H31" s="257"/>
      <c r="I31" s="257"/>
      <c r="J31" s="258"/>
      <c r="K31" s="1129"/>
      <c r="L31" s="259" t="s">
        <v>15</v>
      </c>
      <c r="M31" s="260" t="s">
        <v>16</v>
      </c>
      <c r="N31" s="261" t="s">
        <v>17</v>
      </c>
    </row>
    <row r="32" spans="1:16" ht="27.2" customHeight="1">
      <c r="A32" s="247"/>
      <c r="B32" s="243"/>
      <c r="C32" s="243"/>
      <c r="D32" s="243"/>
      <c r="E32" s="243"/>
      <c r="F32" s="243"/>
      <c r="G32" s="1119" t="s">
        <v>35</v>
      </c>
      <c r="H32" s="1120"/>
      <c r="I32" s="1120"/>
      <c r="J32" s="1121"/>
      <c r="K32" s="293">
        <v>3061606</v>
      </c>
      <c r="L32" s="293">
        <v>71801</v>
      </c>
      <c r="M32" s="294">
        <v>60741</v>
      </c>
      <c r="N32" s="295">
        <v>18.2</v>
      </c>
    </row>
    <row r="33" spans="1:16" ht="13.5" customHeight="1">
      <c r="A33" s="247"/>
      <c r="B33" s="243"/>
      <c r="C33" s="243"/>
      <c r="D33" s="243"/>
      <c r="E33" s="243"/>
      <c r="F33" s="243"/>
      <c r="G33" s="1119" t="s">
        <v>36</v>
      </c>
      <c r="H33" s="1120"/>
      <c r="I33" s="1120"/>
      <c r="J33" s="1121"/>
      <c r="K33" s="293" t="s">
        <v>0</v>
      </c>
      <c r="L33" s="293" t="s">
        <v>0</v>
      </c>
      <c r="M33" s="294" t="s">
        <v>0</v>
      </c>
      <c r="N33" s="295" t="s">
        <v>0</v>
      </c>
    </row>
    <row r="34" spans="1:16" ht="27.2" customHeight="1">
      <c r="A34" s="247"/>
      <c r="B34" s="243"/>
      <c r="C34" s="243"/>
      <c r="D34" s="243"/>
      <c r="E34" s="243"/>
      <c r="F34" s="243"/>
      <c r="G34" s="1119" t="s">
        <v>1</v>
      </c>
      <c r="H34" s="1120"/>
      <c r="I34" s="1120"/>
      <c r="J34" s="1121"/>
      <c r="K34" s="293" t="s">
        <v>0</v>
      </c>
      <c r="L34" s="293" t="s">
        <v>0</v>
      </c>
      <c r="M34" s="294">
        <v>6</v>
      </c>
      <c r="N34" s="295" t="s">
        <v>0</v>
      </c>
    </row>
    <row r="35" spans="1:16" ht="27.2" customHeight="1">
      <c r="A35" s="247"/>
      <c r="B35" s="243"/>
      <c r="C35" s="243"/>
      <c r="D35" s="243"/>
      <c r="E35" s="243"/>
      <c r="F35" s="243"/>
      <c r="G35" s="1119" t="s">
        <v>37</v>
      </c>
      <c r="H35" s="1120"/>
      <c r="I35" s="1120"/>
      <c r="J35" s="1121"/>
      <c r="K35" s="293">
        <v>660372</v>
      </c>
      <c r="L35" s="293">
        <v>15487</v>
      </c>
      <c r="M35" s="294">
        <v>18219</v>
      </c>
      <c r="N35" s="295">
        <v>-15</v>
      </c>
    </row>
    <row r="36" spans="1:16" ht="27.2" customHeight="1">
      <c r="A36" s="247"/>
      <c r="B36" s="243"/>
      <c r="C36" s="243"/>
      <c r="D36" s="243"/>
      <c r="E36" s="243"/>
      <c r="F36" s="243"/>
      <c r="G36" s="1119" t="s">
        <v>38</v>
      </c>
      <c r="H36" s="1120"/>
      <c r="I36" s="1120"/>
      <c r="J36" s="1121"/>
      <c r="K36" s="293">
        <v>21900</v>
      </c>
      <c r="L36" s="293">
        <v>514</v>
      </c>
      <c r="M36" s="294">
        <v>4082</v>
      </c>
      <c r="N36" s="295">
        <v>-87.4</v>
      </c>
    </row>
    <row r="37" spans="1:16" ht="13.5" customHeight="1">
      <c r="A37" s="247"/>
      <c r="B37" s="243"/>
      <c r="C37" s="243"/>
      <c r="D37" s="243"/>
      <c r="E37" s="243"/>
      <c r="F37" s="243"/>
      <c r="G37" s="1119" t="s">
        <v>39</v>
      </c>
      <c r="H37" s="1120"/>
      <c r="I37" s="1120"/>
      <c r="J37" s="1121"/>
      <c r="K37" s="293">
        <v>21502</v>
      </c>
      <c r="L37" s="293">
        <v>504</v>
      </c>
      <c r="M37" s="294">
        <v>2715</v>
      </c>
      <c r="N37" s="295">
        <v>-81.400000000000006</v>
      </c>
    </row>
    <row r="38" spans="1:16" ht="27.2" customHeight="1">
      <c r="A38" s="247"/>
      <c r="B38" s="243"/>
      <c r="C38" s="243"/>
      <c r="D38" s="243"/>
      <c r="E38" s="243"/>
      <c r="F38" s="243"/>
      <c r="G38" s="1122" t="s">
        <v>2</v>
      </c>
      <c r="H38" s="1123"/>
      <c r="I38" s="1123"/>
      <c r="J38" s="1124"/>
      <c r="K38" s="296">
        <v>255</v>
      </c>
      <c r="L38" s="296">
        <v>6</v>
      </c>
      <c r="M38" s="297">
        <v>8</v>
      </c>
      <c r="N38" s="298">
        <v>-25</v>
      </c>
      <c r="O38" s="292"/>
    </row>
    <row r="39" spans="1:16">
      <c r="A39" s="247"/>
      <c r="B39" s="243"/>
      <c r="C39" s="243"/>
      <c r="D39" s="243"/>
      <c r="E39" s="243"/>
      <c r="F39" s="243"/>
      <c r="G39" s="1122" t="s">
        <v>3</v>
      </c>
      <c r="H39" s="1123"/>
      <c r="I39" s="1123"/>
      <c r="J39" s="1124"/>
      <c r="K39" s="299">
        <v>-517780</v>
      </c>
      <c r="L39" s="299">
        <v>-12143</v>
      </c>
      <c r="M39" s="300">
        <v>-3930</v>
      </c>
      <c r="N39" s="301">
        <v>209</v>
      </c>
      <c r="O39" s="292"/>
    </row>
    <row r="40" spans="1:16" ht="27.2" customHeight="1">
      <c r="A40" s="247"/>
      <c r="B40" s="243"/>
      <c r="C40" s="243"/>
      <c r="D40" s="243"/>
      <c r="E40" s="243"/>
      <c r="F40" s="243"/>
      <c r="G40" s="1119" t="s">
        <v>4</v>
      </c>
      <c r="H40" s="1120"/>
      <c r="I40" s="1120"/>
      <c r="J40" s="1121"/>
      <c r="K40" s="299">
        <v>-1981719</v>
      </c>
      <c r="L40" s="299">
        <v>-46476</v>
      </c>
      <c r="M40" s="300">
        <v>-52214</v>
      </c>
      <c r="N40" s="301">
        <v>-11</v>
      </c>
      <c r="O40" s="292"/>
    </row>
    <row r="41" spans="1:16">
      <c r="A41" s="247"/>
      <c r="B41" s="243"/>
      <c r="C41" s="243"/>
      <c r="D41" s="243"/>
      <c r="E41" s="243"/>
      <c r="F41" s="243"/>
      <c r="G41" s="1125" t="s">
        <v>355</v>
      </c>
      <c r="H41" s="1126"/>
      <c r="I41" s="1126"/>
      <c r="J41" s="1127"/>
      <c r="K41" s="293">
        <v>1266136</v>
      </c>
      <c r="L41" s="299">
        <v>29694</v>
      </c>
      <c r="M41" s="300">
        <v>29627</v>
      </c>
      <c r="N41" s="301">
        <v>0.2</v>
      </c>
      <c r="O41" s="292"/>
    </row>
    <row r="42" spans="1:16">
      <c r="A42" s="247"/>
      <c r="B42" s="243"/>
      <c r="C42" s="243"/>
      <c r="D42" s="243"/>
      <c r="E42" s="243"/>
      <c r="F42" s="243"/>
      <c r="G42" s="302" t="s">
        <v>40</v>
      </c>
      <c r="H42" s="243"/>
      <c r="I42" s="243"/>
      <c r="J42" s="243"/>
      <c r="K42" s="243"/>
      <c r="L42" s="243"/>
      <c r="M42" s="270"/>
      <c r="N42" s="270"/>
      <c r="O42" s="292"/>
    </row>
    <row r="43" spans="1:16">
      <c r="A43" s="247"/>
      <c r="B43" s="243"/>
      <c r="C43" s="243"/>
      <c r="D43" s="243"/>
      <c r="E43" s="243"/>
      <c r="F43" s="243"/>
      <c r="G43" s="243"/>
      <c r="H43" s="243"/>
      <c r="I43" s="243"/>
      <c r="J43" s="243"/>
      <c r="K43" s="243"/>
      <c r="L43" s="303"/>
      <c r="M43" s="270"/>
      <c r="N43" s="243"/>
      <c r="O43" s="292"/>
    </row>
    <row r="44" spans="1:16">
      <c r="A44" s="247"/>
      <c r="B44" s="243"/>
      <c r="C44" s="243"/>
      <c r="D44" s="243"/>
      <c r="E44" s="243"/>
      <c r="F44" s="243"/>
      <c r="G44" s="243"/>
      <c r="H44" s="243"/>
      <c r="I44" s="243"/>
      <c r="J44" s="243"/>
      <c r="K44" s="243"/>
      <c r="L44" s="243"/>
      <c r="M44" s="270"/>
      <c r="N44" s="243"/>
    </row>
    <row r="45" spans="1:16">
      <c r="A45" s="245"/>
      <c r="B45" s="245"/>
      <c r="C45" s="245"/>
      <c r="D45" s="245"/>
      <c r="E45" s="245"/>
      <c r="F45" s="245"/>
      <c r="G45" s="245"/>
      <c r="H45" s="245"/>
      <c r="I45" s="245"/>
      <c r="J45" s="245"/>
      <c r="K45" s="245"/>
      <c r="L45" s="245"/>
      <c r="M45" s="304"/>
      <c r="N45" s="245"/>
      <c r="O45" s="245"/>
      <c r="P45" s="243"/>
    </row>
    <row r="46" spans="1:16">
      <c r="A46" s="305"/>
      <c r="B46" s="305"/>
      <c r="C46" s="305"/>
      <c r="D46" s="305"/>
      <c r="E46" s="305"/>
      <c r="F46" s="305"/>
      <c r="G46" s="305"/>
      <c r="H46" s="305"/>
      <c r="I46" s="305"/>
      <c r="J46" s="305"/>
      <c r="K46" s="305"/>
      <c r="L46" s="305"/>
      <c r="M46" s="305"/>
      <c r="N46" s="305"/>
      <c r="O46" s="305"/>
      <c r="P46" s="243"/>
    </row>
    <row r="47" spans="1:16" ht="17.25" customHeight="1">
      <c r="A47" s="306" t="s">
        <v>41</v>
      </c>
      <c r="B47" s="243"/>
      <c r="C47" s="243"/>
      <c r="D47" s="243"/>
      <c r="E47" s="243"/>
      <c r="F47" s="243"/>
      <c r="G47" s="243"/>
      <c r="H47" s="243"/>
      <c r="I47" s="243"/>
      <c r="J47" s="243"/>
      <c r="K47" s="243"/>
      <c r="L47" s="243"/>
      <c r="M47" s="243"/>
      <c r="N47" s="243"/>
    </row>
    <row r="48" spans="1:16">
      <c r="A48" s="247"/>
      <c r="B48" s="243"/>
      <c r="C48" s="243"/>
      <c r="D48" s="243"/>
      <c r="E48" s="243"/>
      <c r="F48" s="243"/>
      <c r="G48" s="307" t="s">
        <v>42</v>
      </c>
      <c r="H48" s="307"/>
      <c r="I48" s="307"/>
      <c r="J48" s="307"/>
      <c r="K48" s="307"/>
      <c r="L48" s="307"/>
      <c r="M48" s="308"/>
      <c r="N48" s="307"/>
    </row>
    <row r="49" spans="1:14" ht="13.5" customHeight="1">
      <c r="A49" s="247"/>
      <c r="B49" s="243"/>
      <c r="C49" s="243"/>
      <c r="D49" s="243"/>
      <c r="E49" s="243"/>
      <c r="F49" s="243"/>
      <c r="G49" s="309"/>
      <c r="H49" s="310"/>
      <c r="I49" s="1114" t="s">
        <v>13</v>
      </c>
      <c r="J49" s="1116" t="s">
        <v>43</v>
      </c>
      <c r="K49" s="1117"/>
      <c r="L49" s="1117"/>
      <c r="M49" s="1117"/>
      <c r="N49" s="1118"/>
    </row>
    <row r="50" spans="1:14">
      <c r="A50" s="247"/>
      <c r="B50" s="243"/>
      <c r="C50" s="243"/>
      <c r="D50" s="243"/>
      <c r="E50" s="243"/>
      <c r="F50" s="243"/>
      <c r="G50" s="311"/>
      <c r="H50" s="312"/>
      <c r="I50" s="1115"/>
      <c r="J50" s="313" t="s">
        <v>44</v>
      </c>
      <c r="K50" s="314" t="s">
        <v>45</v>
      </c>
      <c r="L50" s="315" t="s">
        <v>46</v>
      </c>
      <c r="M50" s="316" t="s">
        <v>47</v>
      </c>
      <c r="N50" s="317" t="s">
        <v>5</v>
      </c>
    </row>
    <row r="51" spans="1:14">
      <c r="A51" s="247"/>
      <c r="B51" s="243"/>
      <c r="C51" s="243"/>
      <c r="D51" s="243"/>
      <c r="E51" s="243"/>
      <c r="F51" s="243"/>
      <c r="G51" s="309" t="s">
        <v>6</v>
      </c>
      <c r="H51" s="310"/>
      <c r="I51" s="318">
        <v>3404523</v>
      </c>
      <c r="J51" s="319">
        <v>76217</v>
      </c>
      <c r="K51" s="320">
        <v>-33.299999999999997</v>
      </c>
      <c r="L51" s="321">
        <v>51197</v>
      </c>
      <c r="M51" s="322">
        <v>15.4</v>
      </c>
      <c r="N51" s="323">
        <v>-48.7</v>
      </c>
    </row>
    <row r="52" spans="1:14">
      <c r="A52" s="247"/>
      <c r="B52" s="243"/>
      <c r="C52" s="243"/>
      <c r="D52" s="243"/>
      <c r="E52" s="243"/>
      <c r="F52" s="243"/>
      <c r="G52" s="324"/>
      <c r="H52" s="325" t="s">
        <v>48</v>
      </c>
      <c r="I52" s="326">
        <v>2251134</v>
      </c>
      <c r="J52" s="327">
        <v>50396</v>
      </c>
      <c r="K52" s="328">
        <v>87.2</v>
      </c>
      <c r="L52" s="329">
        <v>29414</v>
      </c>
      <c r="M52" s="330">
        <v>35.299999999999997</v>
      </c>
      <c r="N52" s="331">
        <v>51.9</v>
      </c>
    </row>
    <row r="53" spans="1:14">
      <c r="A53" s="247"/>
      <c r="B53" s="243"/>
      <c r="C53" s="243"/>
      <c r="D53" s="243"/>
      <c r="E53" s="243"/>
      <c r="F53" s="243"/>
      <c r="G53" s="309" t="s">
        <v>7</v>
      </c>
      <c r="H53" s="310"/>
      <c r="I53" s="318">
        <v>2681772</v>
      </c>
      <c r="J53" s="319">
        <v>60830</v>
      </c>
      <c r="K53" s="320">
        <v>-20.2</v>
      </c>
      <c r="L53" s="321">
        <v>53670</v>
      </c>
      <c r="M53" s="322">
        <v>4.8</v>
      </c>
      <c r="N53" s="323">
        <v>-25</v>
      </c>
    </row>
    <row r="54" spans="1:14">
      <c r="A54" s="247"/>
      <c r="B54" s="243"/>
      <c r="C54" s="243"/>
      <c r="D54" s="243"/>
      <c r="E54" s="243"/>
      <c r="F54" s="243"/>
      <c r="G54" s="324"/>
      <c r="H54" s="325" t="s">
        <v>48</v>
      </c>
      <c r="I54" s="326">
        <v>1547147</v>
      </c>
      <c r="J54" s="327">
        <v>35094</v>
      </c>
      <c r="K54" s="328">
        <v>-30.4</v>
      </c>
      <c r="L54" s="329">
        <v>27544</v>
      </c>
      <c r="M54" s="330">
        <v>-6.4</v>
      </c>
      <c r="N54" s="331">
        <v>-24</v>
      </c>
    </row>
    <row r="55" spans="1:14">
      <c r="A55" s="247"/>
      <c r="B55" s="243"/>
      <c r="C55" s="243"/>
      <c r="D55" s="243"/>
      <c r="E55" s="243"/>
      <c r="F55" s="243"/>
      <c r="G55" s="309" t="s">
        <v>8</v>
      </c>
      <c r="H55" s="310"/>
      <c r="I55" s="318">
        <v>3980109</v>
      </c>
      <c r="J55" s="319">
        <v>91168</v>
      </c>
      <c r="K55" s="320">
        <v>49.9</v>
      </c>
      <c r="L55" s="321">
        <v>50545</v>
      </c>
      <c r="M55" s="322">
        <v>-5.8</v>
      </c>
      <c r="N55" s="323">
        <v>55.7</v>
      </c>
    </row>
    <row r="56" spans="1:14">
      <c r="A56" s="247"/>
      <c r="B56" s="243"/>
      <c r="C56" s="243"/>
      <c r="D56" s="243"/>
      <c r="E56" s="243"/>
      <c r="F56" s="243"/>
      <c r="G56" s="324"/>
      <c r="H56" s="325" t="s">
        <v>48</v>
      </c>
      <c r="I56" s="326">
        <v>2293496</v>
      </c>
      <c r="J56" s="327">
        <v>52534</v>
      </c>
      <c r="K56" s="328">
        <v>49.7</v>
      </c>
      <c r="L56" s="329">
        <v>28740</v>
      </c>
      <c r="M56" s="330">
        <v>4.3</v>
      </c>
      <c r="N56" s="331">
        <v>45.4</v>
      </c>
    </row>
    <row r="57" spans="1:14">
      <c r="A57" s="247"/>
      <c r="B57" s="243"/>
      <c r="C57" s="243"/>
      <c r="D57" s="243"/>
      <c r="E57" s="243"/>
      <c r="F57" s="243"/>
      <c r="G57" s="309" t="s">
        <v>9</v>
      </c>
      <c r="H57" s="310"/>
      <c r="I57" s="318">
        <v>2618569</v>
      </c>
      <c r="J57" s="319">
        <v>60954</v>
      </c>
      <c r="K57" s="320">
        <v>-33.1</v>
      </c>
      <c r="L57" s="321">
        <v>67088</v>
      </c>
      <c r="M57" s="322">
        <v>32.700000000000003</v>
      </c>
      <c r="N57" s="323">
        <v>-65.8</v>
      </c>
    </row>
    <row r="58" spans="1:14">
      <c r="A58" s="247"/>
      <c r="B58" s="243"/>
      <c r="C58" s="243"/>
      <c r="D58" s="243"/>
      <c r="E58" s="243"/>
      <c r="F58" s="243"/>
      <c r="G58" s="324"/>
      <c r="H58" s="325" t="s">
        <v>48</v>
      </c>
      <c r="I58" s="326">
        <v>1338285</v>
      </c>
      <c r="J58" s="327">
        <v>31152</v>
      </c>
      <c r="K58" s="328">
        <v>-40.700000000000003</v>
      </c>
      <c r="L58" s="329">
        <v>37146</v>
      </c>
      <c r="M58" s="330">
        <v>29.2</v>
      </c>
      <c r="N58" s="331">
        <v>-69.900000000000006</v>
      </c>
    </row>
    <row r="59" spans="1:14">
      <c r="A59" s="247"/>
      <c r="B59" s="243"/>
      <c r="C59" s="243"/>
      <c r="D59" s="243"/>
      <c r="E59" s="243"/>
      <c r="F59" s="243"/>
      <c r="G59" s="309" t="s">
        <v>10</v>
      </c>
      <c r="H59" s="310"/>
      <c r="I59" s="318">
        <v>3154103</v>
      </c>
      <c r="J59" s="319">
        <v>73971</v>
      </c>
      <c r="K59" s="320">
        <v>21.4</v>
      </c>
      <c r="L59" s="321">
        <v>70489</v>
      </c>
      <c r="M59" s="322">
        <v>5.0999999999999996</v>
      </c>
      <c r="N59" s="323">
        <v>16.3</v>
      </c>
    </row>
    <row r="60" spans="1:14">
      <c r="A60" s="247"/>
      <c r="B60" s="243"/>
      <c r="C60" s="243"/>
      <c r="D60" s="243"/>
      <c r="E60" s="243"/>
      <c r="F60" s="243"/>
      <c r="G60" s="324"/>
      <c r="H60" s="325" t="s">
        <v>48</v>
      </c>
      <c r="I60" s="332">
        <v>1470311</v>
      </c>
      <c r="J60" s="327">
        <v>34482</v>
      </c>
      <c r="K60" s="328">
        <v>10.7</v>
      </c>
      <c r="L60" s="329">
        <v>37817</v>
      </c>
      <c r="M60" s="330">
        <v>1.8</v>
      </c>
      <c r="N60" s="331">
        <v>8.9</v>
      </c>
    </row>
    <row r="61" spans="1:14">
      <c r="A61" s="247"/>
      <c r="B61" s="243"/>
      <c r="C61" s="243"/>
      <c r="D61" s="243"/>
      <c r="E61" s="243"/>
      <c r="F61" s="243"/>
      <c r="G61" s="309" t="s">
        <v>49</v>
      </c>
      <c r="H61" s="333"/>
      <c r="I61" s="334">
        <v>3167815</v>
      </c>
      <c r="J61" s="335">
        <v>72628</v>
      </c>
      <c r="K61" s="336">
        <v>-3.1</v>
      </c>
      <c r="L61" s="337">
        <v>58598</v>
      </c>
      <c r="M61" s="338">
        <v>10.4</v>
      </c>
      <c r="N61" s="323">
        <v>-13.5</v>
      </c>
    </row>
    <row r="62" spans="1:14">
      <c r="A62" s="247"/>
      <c r="B62" s="243"/>
      <c r="C62" s="243"/>
      <c r="D62" s="243"/>
      <c r="E62" s="243"/>
      <c r="F62" s="243"/>
      <c r="G62" s="324"/>
      <c r="H62" s="325" t="s">
        <v>48</v>
      </c>
      <c r="I62" s="326">
        <v>1780075</v>
      </c>
      <c r="J62" s="327">
        <v>40732</v>
      </c>
      <c r="K62" s="328">
        <v>15.3</v>
      </c>
      <c r="L62" s="329">
        <v>32132</v>
      </c>
      <c r="M62" s="330">
        <v>12.8</v>
      </c>
      <c r="N62" s="331">
        <v>2.5</v>
      </c>
    </row>
    <row r="63" spans="1:14">
      <c r="A63" s="247"/>
      <c r="B63" s="243"/>
      <c r="C63" s="243"/>
      <c r="D63" s="243"/>
      <c r="E63" s="243"/>
      <c r="F63" s="243"/>
      <c r="G63" s="243"/>
      <c r="H63" s="243"/>
      <c r="I63" s="243"/>
      <c r="J63" s="243"/>
      <c r="K63" s="243"/>
      <c r="L63" s="243"/>
      <c r="M63" s="243"/>
      <c r="N63" s="243"/>
    </row>
    <row r="64" spans="1:14">
      <c r="A64" s="247"/>
      <c r="B64" s="243"/>
      <c r="C64" s="243"/>
      <c r="D64" s="243"/>
      <c r="E64" s="243"/>
      <c r="F64" s="243"/>
      <c r="G64" s="243"/>
      <c r="H64" s="243"/>
      <c r="I64" s="243"/>
      <c r="J64" s="243"/>
      <c r="K64" s="243"/>
      <c r="L64" s="243"/>
      <c r="M64" s="243"/>
      <c r="N64" s="243"/>
    </row>
    <row r="65" spans="1:16">
      <c r="A65" s="247"/>
      <c r="B65" s="243"/>
      <c r="C65" s="243"/>
      <c r="D65" s="243"/>
      <c r="E65" s="243"/>
      <c r="F65" s="243"/>
      <c r="G65" s="243"/>
      <c r="H65" s="243"/>
      <c r="I65" s="243"/>
      <c r="J65" s="243"/>
      <c r="K65" s="243"/>
      <c r="L65" s="243"/>
      <c r="M65" s="243"/>
      <c r="N65" s="243"/>
    </row>
    <row r="66" spans="1:16">
      <c r="A66" s="339"/>
      <c r="B66" s="305"/>
      <c r="C66" s="305"/>
      <c r="D66" s="305"/>
      <c r="E66" s="305"/>
      <c r="F66" s="305"/>
      <c r="G66" s="305"/>
      <c r="H66" s="305"/>
      <c r="I66" s="305"/>
      <c r="J66" s="305"/>
      <c r="K66" s="305"/>
      <c r="L66" s="305"/>
      <c r="M66" s="305"/>
      <c r="N66" s="305"/>
      <c r="O66" s="340"/>
    </row>
    <row r="67" spans="1:16" ht="13.5" hidden="1" customHeight="1">
      <c r="G67" s="243"/>
      <c r="H67" s="243"/>
      <c r="I67" s="243"/>
      <c r="J67" s="243"/>
      <c r="K67" s="243"/>
      <c r="L67" s="243"/>
      <c r="M67" s="243"/>
      <c r="N67" s="243"/>
      <c r="O67" s="243"/>
      <c r="P67" s="243"/>
    </row>
    <row r="68" spans="1:16" ht="13.5" hidden="1" customHeight="1">
      <c r="G68" s="243"/>
      <c r="H68" s="243"/>
      <c r="I68" s="243"/>
      <c r="J68" s="243"/>
      <c r="K68" s="243"/>
      <c r="L68" s="243"/>
      <c r="M68" s="243"/>
      <c r="N68" s="243"/>
    </row>
    <row r="69" spans="1:16" ht="13.5" hidden="1" customHeight="1">
      <c r="G69" s="243"/>
      <c r="H69" s="243"/>
      <c r="I69" s="243"/>
      <c r="J69" s="243"/>
      <c r="K69" s="243"/>
      <c r="L69" s="243"/>
      <c r="M69" s="243"/>
      <c r="N69" s="243"/>
    </row>
    <row r="70" spans="1:16" hidden="1">
      <c r="G70" s="243"/>
      <c r="H70" s="243"/>
      <c r="I70" s="243"/>
      <c r="J70" s="243"/>
      <c r="K70" s="243"/>
      <c r="L70" s="243"/>
      <c r="M70" s="243"/>
      <c r="N70" s="243"/>
    </row>
    <row r="71" spans="1:16" hidden="1">
      <c r="G71" s="243"/>
      <c r="H71" s="243"/>
      <c r="I71" s="243"/>
      <c r="J71" s="243"/>
      <c r="K71" s="243"/>
      <c r="L71" s="243"/>
      <c r="M71" s="243"/>
      <c r="N71" s="243"/>
    </row>
    <row r="72" spans="1:16" hidden="1">
      <c r="G72" s="243"/>
      <c r="H72" s="243"/>
      <c r="I72" s="243"/>
      <c r="J72" s="243"/>
      <c r="K72" s="243"/>
      <c r="L72" s="243"/>
      <c r="M72" s="243"/>
      <c r="N72" s="243"/>
    </row>
    <row r="73" spans="1:16" hidden="1">
      <c r="G73" s="243"/>
      <c r="H73" s="243"/>
      <c r="I73" s="243"/>
      <c r="J73" s="243"/>
      <c r="K73" s="243"/>
      <c r="L73" s="243"/>
      <c r="M73" s="243"/>
      <c r="N73" s="243"/>
    </row>
    <row r="74" spans="1:16" hidden="1"/>
  </sheetData>
  <sheetProtection password="AD67" sheet="1" objects="1" scenarios="1"/>
  <mergeCells count="25">
    <mergeCell ref="G35:J35"/>
    <mergeCell ref="G21:J21"/>
    <mergeCell ref="G22:J22"/>
    <mergeCell ref="G32:J32"/>
    <mergeCell ref="G33:J33"/>
    <mergeCell ref="G34:J34"/>
    <mergeCell ref="K7:K8"/>
    <mergeCell ref="K30:K31"/>
    <mergeCell ref="G9:J9"/>
    <mergeCell ref="G10:J10"/>
    <mergeCell ref="G11:J11"/>
    <mergeCell ref="G17:J17"/>
    <mergeCell ref="G16:J16"/>
    <mergeCell ref="G12:J12"/>
    <mergeCell ref="G13:J13"/>
    <mergeCell ref="G14:J14"/>
    <mergeCell ref="G15:J15"/>
    <mergeCell ref="I49:I50"/>
    <mergeCell ref="J49:N49"/>
    <mergeCell ref="G36:J36"/>
    <mergeCell ref="G37:J37"/>
    <mergeCell ref="G38:J38"/>
    <mergeCell ref="G39:J39"/>
    <mergeCell ref="G40:J40"/>
    <mergeCell ref="G41:J41"/>
  </mergeCells>
  <phoneticPr fontId="2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93</v>
      </c>
    </row>
    <row r="46" spans="2:10" ht="29.25" customHeight="1" thickBot="1">
      <c r="B46" s="4" t="s">
        <v>94</v>
      </c>
      <c r="C46" s="5"/>
      <c r="D46" s="5"/>
      <c r="E46" s="6" t="s">
        <v>95</v>
      </c>
      <c r="F46" s="7" t="s">
        <v>51</v>
      </c>
      <c r="G46" s="8" t="s">
        <v>52</v>
      </c>
      <c r="H46" s="8" t="s">
        <v>53</v>
      </c>
      <c r="I46" s="8" t="s">
        <v>54</v>
      </c>
      <c r="J46" s="9" t="s">
        <v>55</v>
      </c>
    </row>
    <row r="47" spans="2:10" ht="57.95" customHeight="1">
      <c r="B47" s="10"/>
      <c r="C47" s="1139" t="s">
        <v>96</v>
      </c>
      <c r="D47" s="1139"/>
      <c r="E47" s="1140"/>
      <c r="F47" s="11">
        <v>12.92</v>
      </c>
      <c r="G47" s="12">
        <v>8.2200000000000006</v>
      </c>
      <c r="H47" s="12">
        <v>12.77</v>
      </c>
      <c r="I47" s="12">
        <v>15.32</v>
      </c>
      <c r="J47" s="13">
        <v>16.16</v>
      </c>
    </row>
    <row r="48" spans="2:10" ht="57.95" customHeight="1">
      <c r="B48" s="14"/>
      <c r="C48" s="1143" t="s">
        <v>97</v>
      </c>
      <c r="D48" s="1143"/>
      <c r="E48" s="1144"/>
      <c r="F48" s="15">
        <v>3.47</v>
      </c>
      <c r="G48" s="16">
        <v>3.97</v>
      </c>
      <c r="H48" s="16">
        <v>4.4000000000000004</v>
      </c>
      <c r="I48" s="16">
        <v>4.93</v>
      </c>
      <c r="J48" s="17">
        <v>3.82</v>
      </c>
    </row>
    <row r="49" spans="2:10" ht="57.95" customHeight="1" thickBot="1">
      <c r="B49" s="18"/>
      <c r="C49" s="1141" t="s">
        <v>98</v>
      </c>
      <c r="D49" s="1141"/>
      <c r="E49" s="1142"/>
      <c r="F49" s="19" t="s">
        <v>56</v>
      </c>
      <c r="G49" s="20" t="s">
        <v>57</v>
      </c>
      <c r="H49" s="20">
        <v>4.2</v>
      </c>
      <c r="I49" s="20">
        <v>3.42</v>
      </c>
      <c r="J49" s="21" t="s">
        <v>58</v>
      </c>
    </row>
    <row r="50" spans="2:10" ht="13.5" customHeight="1"/>
    <row r="51" spans="2:10" ht="13.5" hidden="1" customHeight="1"/>
    <row r="52" spans="2:10" ht="13.5" hidden="1" customHeight="1"/>
    <row r="53" spans="2:10" ht="13.5" hidden="1" customHeight="1"/>
  </sheetData>
  <sheetProtection password="AD67" sheet="1" objects="1" scenarios="1"/>
  <mergeCells count="3">
    <mergeCell ref="C47:E47"/>
    <mergeCell ref="C49:E49"/>
    <mergeCell ref="C48:E48"/>
  </mergeCells>
  <phoneticPr fontId="2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99</v>
      </c>
      <c r="K32" s="22"/>
      <c r="L32" s="22"/>
      <c r="M32" s="22"/>
      <c r="N32" s="22"/>
      <c r="O32" s="22"/>
      <c r="P32" s="22"/>
    </row>
    <row r="33" spans="1:16" ht="39.200000000000003" customHeight="1" thickBot="1">
      <c r="A33" s="22"/>
      <c r="B33" s="25" t="s">
        <v>100</v>
      </c>
      <c r="C33" s="26"/>
      <c r="D33" s="26"/>
      <c r="E33" s="27" t="s">
        <v>101</v>
      </c>
      <c r="F33" s="28" t="s">
        <v>51</v>
      </c>
      <c r="G33" s="29" t="s">
        <v>52</v>
      </c>
      <c r="H33" s="29" t="s">
        <v>53</v>
      </c>
      <c r="I33" s="29" t="s">
        <v>54</v>
      </c>
      <c r="J33" s="30" t="s">
        <v>55</v>
      </c>
      <c r="K33" s="22"/>
      <c r="L33" s="22"/>
      <c r="M33" s="22"/>
      <c r="N33" s="22"/>
      <c r="O33" s="22"/>
      <c r="P33" s="22"/>
    </row>
    <row r="34" spans="1:16" ht="39.200000000000003" customHeight="1">
      <c r="A34" s="22"/>
      <c r="B34" s="31"/>
      <c r="C34" s="1151" t="s">
        <v>59</v>
      </c>
      <c r="D34" s="1151"/>
      <c r="E34" s="1152"/>
      <c r="F34" s="32">
        <v>18.05</v>
      </c>
      <c r="G34" s="33">
        <v>19.13</v>
      </c>
      <c r="H34" s="33">
        <v>19.7</v>
      </c>
      <c r="I34" s="33">
        <v>18.73</v>
      </c>
      <c r="J34" s="34">
        <v>16.25</v>
      </c>
      <c r="K34" s="22"/>
      <c r="L34" s="22"/>
      <c r="M34" s="22"/>
      <c r="N34" s="22"/>
      <c r="O34" s="22"/>
      <c r="P34" s="22"/>
    </row>
    <row r="35" spans="1:16" ht="39.200000000000003" customHeight="1">
      <c r="A35" s="22"/>
      <c r="B35" s="35"/>
      <c r="C35" s="1148" t="s">
        <v>60</v>
      </c>
      <c r="D35" s="1149"/>
      <c r="E35" s="1150"/>
      <c r="F35" s="36">
        <v>3.7</v>
      </c>
      <c r="G35" s="37">
        <v>3.54</v>
      </c>
      <c r="H35" s="37">
        <v>3.82</v>
      </c>
      <c r="I35" s="37">
        <v>4.04</v>
      </c>
      <c r="J35" s="38">
        <v>4.75</v>
      </c>
      <c r="K35" s="22"/>
      <c r="L35" s="22"/>
      <c r="M35" s="22"/>
      <c r="N35" s="22"/>
      <c r="O35" s="22"/>
      <c r="P35" s="22"/>
    </row>
    <row r="36" spans="1:16" ht="39.200000000000003" customHeight="1">
      <c r="A36" s="22"/>
      <c r="B36" s="35"/>
      <c r="C36" s="1148" t="s">
        <v>61</v>
      </c>
      <c r="D36" s="1149"/>
      <c r="E36" s="1150"/>
      <c r="F36" s="36">
        <v>3.47</v>
      </c>
      <c r="G36" s="37">
        <v>3.97</v>
      </c>
      <c r="H36" s="37">
        <v>4.4000000000000004</v>
      </c>
      <c r="I36" s="37">
        <v>4.93</v>
      </c>
      <c r="J36" s="38">
        <v>3.82</v>
      </c>
      <c r="K36" s="22"/>
      <c r="L36" s="22"/>
      <c r="M36" s="22"/>
      <c r="N36" s="22"/>
      <c r="O36" s="22"/>
      <c r="P36" s="22"/>
    </row>
    <row r="37" spans="1:16" ht="39.200000000000003" customHeight="1">
      <c r="A37" s="22"/>
      <c r="B37" s="35"/>
      <c r="C37" s="1148" t="s">
        <v>62</v>
      </c>
      <c r="D37" s="1149"/>
      <c r="E37" s="1150"/>
      <c r="F37" s="36">
        <v>0.63</v>
      </c>
      <c r="G37" s="37">
        <v>0.67</v>
      </c>
      <c r="H37" s="37">
        <v>1.25</v>
      </c>
      <c r="I37" s="37">
        <v>1.23</v>
      </c>
      <c r="J37" s="38">
        <v>1.64</v>
      </c>
      <c r="K37" s="22"/>
      <c r="L37" s="22"/>
      <c r="M37" s="22"/>
      <c r="N37" s="22"/>
      <c r="O37" s="22"/>
      <c r="P37" s="22"/>
    </row>
    <row r="38" spans="1:16" ht="39.200000000000003" customHeight="1">
      <c r="A38" s="22"/>
      <c r="B38" s="35"/>
      <c r="C38" s="1148" t="s">
        <v>63</v>
      </c>
      <c r="D38" s="1149"/>
      <c r="E38" s="1150"/>
      <c r="F38" s="36">
        <v>0.73</v>
      </c>
      <c r="G38" s="37">
        <v>0.62</v>
      </c>
      <c r="H38" s="37">
        <v>0.14000000000000001</v>
      </c>
      <c r="I38" s="37">
        <v>0.1</v>
      </c>
      <c r="J38" s="38">
        <v>0.39</v>
      </c>
      <c r="K38" s="22"/>
      <c r="L38" s="22"/>
      <c r="M38" s="22"/>
      <c r="N38" s="22"/>
      <c r="O38" s="22"/>
      <c r="P38" s="22"/>
    </row>
    <row r="39" spans="1:16" ht="39.200000000000003" customHeight="1">
      <c r="A39" s="22"/>
      <c r="B39" s="35"/>
      <c r="C39" s="1148" t="s">
        <v>64</v>
      </c>
      <c r="D39" s="1149"/>
      <c r="E39" s="1150"/>
      <c r="F39" s="36">
        <v>0.02</v>
      </c>
      <c r="G39" s="37">
        <v>0.02</v>
      </c>
      <c r="H39" s="37">
        <v>0.01</v>
      </c>
      <c r="I39" s="37">
        <v>0.01</v>
      </c>
      <c r="J39" s="38">
        <v>0.01</v>
      </c>
      <c r="K39" s="22"/>
      <c r="L39" s="22"/>
      <c r="M39" s="22"/>
      <c r="N39" s="22"/>
      <c r="O39" s="22"/>
      <c r="P39" s="22"/>
    </row>
    <row r="40" spans="1:16" ht="39.200000000000003" customHeight="1">
      <c r="A40" s="22"/>
      <c r="B40" s="35"/>
      <c r="C40" s="1148" t="s">
        <v>65</v>
      </c>
      <c r="D40" s="1149"/>
      <c r="E40" s="1150"/>
      <c r="F40" s="36" t="s">
        <v>0</v>
      </c>
      <c r="G40" s="37" t="s">
        <v>0</v>
      </c>
      <c r="H40" s="37" t="s">
        <v>0</v>
      </c>
      <c r="I40" s="37" t="s">
        <v>0</v>
      </c>
      <c r="J40" s="38">
        <v>0</v>
      </c>
      <c r="K40" s="22"/>
      <c r="L40" s="22"/>
      <c r="M40" s="22"/>
      <c r="N40" s="22"/>
      <c r="O40" s="22"/>
      <c r="P40" s="22"/>
    </row>
    <row r="41" spans="1:16" ht="39.200000000000003" customHeight="1">
      <c r="A41" s="22"/>
      <c r="B41" s="35"/>
      <c r="C41" s="1148" t="s">
        <v>66</v>
      </c>
      <c r="D41" s="1149"/>
      <c r="E41" s="1150"/>
      <c r="F41" s="36">
        <v>0</v>
      </c>
      <c r="G41" s="37">
        <v>0</v>
      </c>
      <c r="H41" s="37">
        <v>0</v>
      </c>
      <c r="I41" s="37">
        <v>0</v>
      </c>
      <c r="J41" s="38">
        <v>0</v>
      </c>
      <c r="K41" s="22"/>
      <c r="L41" s="22"/>
      <c r="M41" s="22"/>
      <c r="N41" s="22"/>
      <c r="O41" s="22"/>
      <c r="P41" s="22"/>
    </row>
    <row r="42" spans="1:16" ht="39.200000000000003" customHeight="1">
      <c r="A42" s="22"/>
      <c r="B42" s="39"/>
      <c r="C42" s="1148" t="s">
        <v>67</v>
      </c>
      <c r="D42" s="1149"/>
      <c r="E42" s="1150"/>
      <c r="F42" s="36" t="s">
        <v>68</v>
      </c>
      <c r="G42" s="37" t="s">
        <v>69</v>
      </c>
      <c r="H42" s="37" t="s">
        <v>0</v>
      </c>
      <c r="I42" s="37" t="s">
        <v>0</v>
      </c>
      <c r="J42" s="38" t="s">
        <v>0</v>
      </c>
      <c r="K42" s="22"/>
      <c r="L42" s="22"/>
      <c r="M42" s="22"/>
      <c r="N42" s="22"/>
      <c r="O42" s="22"/>
      <c r="P42" s="22"/>
    </row>
    <row r="43" spans="1:16" ht="39.200000000000003" customHeight="1" thickBot="1">
      <c r="A43" s="22"/>
      <c r="B43" s="40"/>
      <c r="C43" s="1145" t="s">
        <v>70</v>
      </c>
      <c r="D43" s="1146"/>
      <c r="E43" s="1147"/>
      <c r="F43" s="41" t="s">
        <v>0</v>
      </c>
      <c r="G43" s="42" t="s">
        <v>0</v>
      </c>
      <c r="H43" s="42">
        <v>0</v>
      </c>
      <c r="I43" s="42" t="s">
        <v>0</v>
      </c>
      <c r="J43" s="43" t="s">
        <v>0</v>
      </c>
      <c r="K43" s="22"/>
      <c r="L43" s="22"/>
      <c r="M43" s="22"/>
      <c r="N43" s="22"/>
      <c r="O43" s="22"/>
      <c r="P43" s="22"/>
    </row>
    <row r="44" spans="1:16" ht="39.200000000000003" customHeight="1">
      <c r="A44" s="22"/>
      <c r="B44" s="44" t="s">
        <v>102</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D67" sheet="1" objects="1" scenarios="1"/>
  <mergeCells count="10">
    <mergeCell ref="C34:E34"/>
    <mergeCell ref="C35:E35"/>
    <mergeCell ref="C36:E36"/>
    <mergeCell ref="C37:E37"/>
    <mergeCell ref="C42:E42"/>
    <mergeCell ref="C43:E43"/>
    <mergeCell ref="C38:E38"/>
    <mergeCell ref="C39:E39"/>
    <mergeCell ref="C40:E40"/>
    <mergeCell ref="C41:E41"/>
  </mergeCells>
  <phoneticPr fontId="2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103</v>
      </c>
      <c r="P43" s="48"/>
      <c r="Q43" s="48"/>
      <c r="R43" s="48"/>
      <c r="S43" s="48"/>
      <c r="T43" s="48"/>
      <c r="U43" s="48"/>
    </row>
    <row r="44" spans="1:21" ht="30.75" customHeight="1" thickBot="1">
      <c r="A44" s="48"/>
      <c r="B44" s="51" t="s">
        <v>104</v>
      </c>
      <c r="C44" s="52"/>
      <c r="D44" s="52"/>
      <c r="E44" s="53"/>
      <c r="F44" s="53"/>
      <c r="G44" s="53"/>
      <c r="H44" s="53"/>
      <c r="I44" s="53"/>
      <c r="J44" s="54" t="s">
        <v>95</v>
      </c>
      <c r="K44" s="55" t="s">
        <v>51</v>
      </c>
      <c r="L44" s="56" t="s">
        <v>52</v>
      </c>
      <c r="M44" s="56" t="s">
        <v>53</v>
      </c>
      <c r="N44" s="56" t="s">
        <v>54</v>
      </c>
      <c r="O44" s="57" t="s">
        <v>55</v>
      </c>
      <c r="P44" s="48"/>
      <c r="Q44" s="48"/>
      <c r="R44" s="48"/>
      <c r="S44" s="48"/>
      <c r="T44" s="48"/>
      <c r="U44" s="48"/>
    </row>
    <row r="45" spans="1:21" ht="30.75" customHeight="1">
      <c r="A45" s="48"/>
      <c r="B45" s="1155" t="s">
        <v>105</v>
      </c>
      <c r="C45" s="1156"/>
      <c r="D45" s="58"/>
      <c r="E45" s="1165" t="s">
        <v>71</v>
      </c>
      <c r="F45" s="1165"/>
      <c r="G45" s="1165"/>
      <c r="H45" s="1165"/>
      <c r="I45" s="1165"/>
      <c r="J45" s="1166"/>
      <c r="K45" s="59">
        <v>2183</v>
      </c>
      <c r="L45" s="60">
        <v>2604</v>
      </c>
      <c r="M45" s="60">
        <v>2670</v>
      </c>
      <c r="N45" s="60">
        <v>2883</v>
      </c>
      <c r="O45" s="61">
        <v>3062</v>
      </c>
      <c r="P45" s="48"/>
      <c r="Q45" s="48"/>
      <c r="R45" s="48"/>
      <c r="S45" s="48"/>
      <c r="T45" s="48"/>
      <c r="U45" s="48"/>
    </row>
    <row r="46" spans="1:21" ht="30.75" customHeight="1">
      <c r="A46" s="48"/>
      <c r="B46" s="1157"/>
      <c r="C46" s="1158"/>
      <c r="D46" s="62"/>
      <c r="E46" s="1167" t="s">
        <v>106</v>
      </c>
      <c r="F46" s="1167"/>
      <c r="G46" s="1167"/>
      <c r="H46" s="1167"/>
      <c r="I46" s="1167"/>
      <c r="J46" s="1168"/>
      <c r="K46" s="63" t="s">
        <v>0</v>
      </c>
      <c r="L46" s="64" t="s">
        <v>0</v>
      </c>
      <c r="M46" s="64" t="s">
        <v>0</v>
      </c>
      <c r="N46" s="64" t="s">
        <v>0</v>
      </c>
      <c r="O46" s="65" t="s">
        <v>0</v>
      </c>
      <c r="P46" s="48"/>
      <c r="Q46" s="48"/>
      <c r="R46" s="48"/>
      <c r="S46" s="48"/>
      <c r="T46" s="48"/>
      <c r="U46" s="48"/>
    </row>
    <row r="47" spans="1:21" ht="30.75" customHeight="1">
      <c r="A47" s="48"/>
      <c r="B47" s="1157"/>
      <c r="C47" s="1158"/>
      <c r="D47" s="62"/>
      <c r="E47" s="1167" t="s">
        <v>107</v>
      </c>
      <c r="F47" s="1167"/>
      <c r="G47" s="1167"/>
      <c r="H47" s="1167"/>
      <c r="I47" s="1167"/>
      <c r="J47" s="1168"/>
      <c r="K47" s="63" t="s">
        <v>0</v>
      </c>
      <c r="L47" s="64" t="s">
        <v>0</v>
      </c>
      <c r="M47" s="64" t="s">
        <v>0</v>
      </c>
      <c r="N47" s="64" t="s">
        <v>0</v>
      </c>
      <c r="O47" s="65" t="s">
        <v>0</v>
      </c>
      <c r="P47" s="48"/>
      <c r="Q47" s="48"/>
      <c r="R47" s="48"/>
      <c r="S47" s="48"/>
      <c r="T47" s="48"/>
      <c r="U47" s="48"/>
    </row>
    <row r="48" spans="1:21" ht="30.75" customHeight="1">
      <c r="A48" s="48"/>
      <c r="B48" s="1157"/>
      <c r="C48" s="1158"/>
      <c r="D48" s="62"/>
      <c r="E48" s="1167" t="s">
        <v>72</v>
      </c>
      <c r="F48" s="1167"/>
      <c r="G48" s="1167"/>
      <c r="H48" s="1167"/>
      <c r="I48" s="1167"/>
      <c r="J48" s="1168"/>
      <c r="K48" s="63">
        <v>696</v>
      </c>
      <c r="L48" s="64">
        <v>735</v>
      </c>
      <c r="M48" s="64">
        <v>697</v>
      </c>
      <c r="N48" s="64">
        <v>696</v>
      </c>
      <c r="O48" s="65">
        <v>660</v>
      </c>
      <c r="P48" s="48"/>
      <c r="Q48" s="48"/>
      <c r="R48" s="48"/>
      <c r="S48" s="48"/>
      <c r="T48" s="48"/>
      <c r="U48" s="48"/>
    </row>
    <row r="49" spans="1:21" ht="30.75" customHeight="1">
      <c r="A49" s="48"/>
      <c r="B49" s="1157"/>
      <c r="C49" s="1158"/>
      <c r="D49" s="62"/>
      <c r="E49" s="1167" t="s">
        <v>73</v>
      </c>
      <c r="F49" s="1167"/>
      <c r="G49" s="1167"/>
      <c r="H49" s="1167"/>
      <c r="I49" s="1167"/>
      <c r="J49" s="1168"/>
      <c r="K49" s="63">
        <v>14</v>
      </c>
      <c r="L49" s="64">
        <v>18</v>
      </c>
      <c r="M49" s="64">
        <v>20</v>
      </c>
      <c r="N49" s="64">
        <v>22</v>
      </c>
      <c r="O49" s="65">
        <v>22</v>
      </c>
      <c r="P49" s="48"/>
      <c r="Q49" s="48"/>
      <c r="R49" s="48"/>
      <c r="S49" s="48"/>
      <c r="T49" s="48"/>
      <c r="U49" s="48"/>
    </row>
    <row r="50" spans="1:21" ht="30.75" customHeight="1">
      <c r="A50" s="48"/>
      <c r="B50" s="1157"/>
      <c r="C50" s="1158"/>
      <c r="D50" s="62"/>
      <c r="E50" s="1167" t="s">
        <v>74</v>
      </c>
      <c r="F50" s="1167"/>
      <c r="G50" s="1167"/>
      <c r="H50" s="1167"/>
      <c r="I50" s="1167"/>
      <c r="J50" s="1168"/>
      <c r="K50" s="63">
        <v>31</v>
      </c>
      <c r="L50" s="64">
        <v>28</v>
      </c>
      <c r="M50" s="64">
        <v>26</v>
      </c>
      <c r="N50" s="64">
        <v>24</v>
      </c>
      <c r="O50" s="65">
        <v>22</v>
      </c>
      <c r="P50" s="48"/>
      <c r="Q50" s="48"/>
      <c r="R50" s="48"/>
      <c r="S50" s="48"/>
      <c r="T50" s="48"/>
      <c r="U50" s="48"/>
    </row>
    <row r="51" spans="1:21" ht="30.75" customHeight="1">
      <c r="A51" s="48"/>
      <c r="B51" s="1159"/>
      <c r="C51" s="1160"/>
      <c r="D51" s="66"/>
      <c r="E51" s="1167" t="s">
        <v>108</v>
      </c>
      <c r="F51" s="1167"/>
      <c r="G51" s="1167"/>
      <c r="H51" s="1167"/>
      <c r="I51" s="1167"/>
      <c r="J51" s="1168"/>
      <c r="K51" s="63">
        <v>0</v>
      </c>
      <c r="L51" s="64" t="s">
        <v>0</v>
      </c>
      <c r="M51" s="64">
        <v>0</v>
      </c>
      <c r="N51" s="64">
        <v>0</v>
      </c>
      <c r="O51" s="65">
        <v>0</v>
      </c>
      <c r="P51" s="48"/>
      <c r="Q51" s="48"/>
      <c r="R51" s="48"/>
      <c r="S51" s="48"/>
      <c r="T51" s="48"/>
      <c r="U51" s="48"/>
    </row>
    <row r="52" spans="1:21" ht="30.75" customHeight="1">
      <c r="A52" s="48"/>
      <c r="B52" s="1161" t="s">
        <v>109</v>
      </c>
      <c r="C52" s="1162"/>
      <c r="D52" s="66"/>
      <c r="E52" s="1167" t="s">
        <v>110</v>
      </c>
      <c r="F52" s="1167"/>
      <c r="G52" s="1167"/>
      <c r="H52" s="1167"/>
      <c r="I52" s="1167"/>
      <c r="J52" s="1168"/>
      <c r="K52" s="63">
        <v>1585</v>
      </c>
      <c r="L52" s="64">
        <v>2012</v>
      </c>
      <c r="M52" s="64">
        <v>2099</v>
      </c>
      <c r="N52" s="64">
        <v>2263</v>
      </c>
      <c r="O52" s="65">
        <v>2500</v>
      </c>
      <c r="P52" s="48"/>
      <c r="Q52" s="48"/>
      <c r="R52" s="48"/>
      <c r="S52" s="48"/>
      <c r="T52" s="48"/>
      <c r="U52" s="48"/>
    </row>
    <row r="53" spans="1:21" ht="30.75" customHeight="1" thickBot="1">
      <c r="A53" s="48"/>
      <c r="B53" s="1163" t="s">
        <v>111</v>
      </c>
      <c r="C53" s="1164"/>
      <c r="D53" s="67"/>
      <c r="E53" s="1153" t="s">
        <v>112</v>
      </c>
      <c r="F53" s="1153"/>
      <c r="G53" s="1153"/>
      <c r="H53" s="1153"/>
      <c r="I53" s="1153"/>
      <c r="J53" s="1154"/>
      <c r="K53" s="68">
        <v>1339</v>
      </c>
      <c r="L53" s="69">
        <v>1373</v>
      </c>
      <c r="M53" s="69">
        <v>1314</v>
      </c>
      <c r="N53" s="69">
        <v>1362</v>
      </c>
      <c r="O53" s="70">
        <v>1266</v>
      </c>
      <c r="P53" s="48"/>
      <c r="Q53" s="48"/>
      <c r="R53" s="48"/>
      <c r="S53" s="48"/>
      <c r="T53" s="48"/>
      <c r="U53" s="48"/>
    </row>
    <row r="54" spans="1:21" ht="24" customHeight="1">
      <c r="A54" s="48"/>
      <c r="B54" s="71" t="s">
        <v>113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114</v>
      </c>
      <c r="C55" s="48"/>
      <c r="D55" s="48"/>
      <c r="E55" s="48"/>
      <c r="F55" s="48"/>
      <c r="G55" s="48"/>
      <c r="H55" s="48"/>
      <c r="I55" s="48"/>
      <c r="J55" s="48"/>
      <c r="K55" s="48"/>
      <c r="L55" s="48"/>
      <c r="M55" s="48"/>
      <c r="N55" s="48"/>
      <c r="O55" s="48"/>
      <c r="P55" s="48"/>
      <c r="Q55" s="48"/>
      <c r="R55" s="48"/>
      <c r="S55" s="48"/>
      <c r="T55" s="48"/>
      <c r="U55" s="48"/>
    </row>
    <row r="56" spans="1:21" ht="24" customHeight="1">
      <c r="A56" s="48"/>
      <c r="B56" s="71" t="s">
        <v>115</v>
      </c>
      <c r="C56" s="48"/>
      <c r="D56" s="48"/>
      <c r="E56" s="48"/>
      <c r="F56" s="48"/>
      <c r="G56" s="48"/>
      <c r="H56" s="48"/>
      <c r="I56" s="48"/>
      <c r="J56" s="48"/>
      <c r="K56" s="48"/>
      <c r="L56" s="48"/>
      <c r="M56" s="48"/>
      <c r="N56" s="48"/>
      <c r="O56" s="48"/>
      <c r="P56" s="48"/>
      <c r="Q56" s="48"/>
      <c r="R56" s="48"/>
      <c r="S56" s="48"/>
      <c r="T56" s="48"/>
      <c r="U56" s="48"/>
    </row>
  </sheetData>
  <sheetProtection password="AD67" sheet="1" objects="1" scenarios="1"/>
  <mergeCells count="12">
    <mergeCell ref="E53:J53"/>
    <mergeCell ref="B45:C51"/>
    <mergeCell ref="B52:C52"/>
    <mergeCell ref="B53:C53"/>
    <mergeCell ref="E45:J45"/>
    <mergeCell ref="E46:J46"/>
    <mergeCell ref="E47:J47"/>
    <mergeCell ref="E48:J48"/>
    <mergeCell ref="E49:J49"/>
    <mergeCell ref="E50:J50"/>
    <mergeCell ref="E51:J51"/>
    <mergeCell ref="E52:J52"/>
  </mergeCells>
  <phoneticPr fontId="2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2014-05-07T04:38:52Z</cp:lastPrinted>
  <dcterms:created xsi:type="dcterms:W3CDTF">2014-03-27T02:46:24Z</dcterms:created>
  <dcterms:modified xsi:type="dcterms:W3CDTF">2014-05-08T01:38:14Z</dcterms:modified>
  <cp:category/>
</cp:coreProperties>
</file>