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375" yWindow="3420" windowWidth="14940" windowHeight="66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C36" i="9"/>
  <c r="CO35" i="9"/>
  <c r="BW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U34" i="9"/>
  <c r="U35" i="9" s="1"/>
  <c r="U36" i="9" s="1"/>
  <c r="BE34" i="9" l="1"/>
  <c r="BE35" i="9" s="1"/>
  <c r="BE36" i="9" s="1"/>
</calcChain>
</file>

<file path=xl/sharedStrings.xml><?xml version="1.0" encoding="utf-8"?>
<sst xmlns="http://schemas.openxmlformats.org/spreadsheetml/2006/main" count="984" uniqueCount="544">
  <si>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</si>
  <si>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</si>
  <si>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</si>
  <si>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</si>
  <si>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</si>
  <si>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</si>
  <si>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</si>
  <si>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</si>
  <si>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</si>
  <si>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</si>
  <si>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</si>
  <si>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</si>
  <si>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</si>
  <si>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</si>
  <si>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</si>
  <si>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</si>
  <si>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</si>
  <si>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</si>
  <si>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</si>
  <si>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</si>
  <si>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</si>
  <si>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</si>
  <si>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</si>
  <si>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</si>
  <si>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</si>
  <si>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</si>
  <si>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</si>
  <si>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</si>
  <si>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</si>
  <si>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</si>
  <si>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</si>
  <si>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</si>
  <si>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</si>
  <si>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</si>
  <si>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</si>
  <si>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</si>
  <si>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</si>
  <si>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</si>
  <si>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</si>
  <si>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</si>
  <si>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</si>
  <si>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</si>
  <si>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</si>
  <si>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</si>
  <si>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</si>
  <si>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</si>
  <si>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</si>
  <si>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</si>
  <si>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</si>
  <si>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</si>
  <si>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</si>
  <si>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</si>
  <si>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</si>
  <si>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</si>
  <si>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</si>
  <si>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</si>
  <si>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</si>
  <si>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</si>
  <si>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</si>
  <si>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</si>
  <si>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</si>
  <si>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</si>
  <si>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</si>
  <si>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</si>
  <si>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</si>
  <si>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</si>
  <si>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</si>
  <si>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</si>
  <si>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</si>
  <si>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</si>
  <si>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</si>
  <si>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</si>
  <si>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</si>
  <si>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</si>
  <si>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</si>
  <si>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</si>
  <si>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</si>
  <si>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</si>
  <si>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</si>
  <si>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</si>
  <si>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大竹市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</si>
  <si>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</si>
  <si>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</si>
  <si>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</si>
  <si>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</si>
  <si>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</si>
  <si>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</si>
  <si>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</si>
  <si>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</si>
  <si>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</si>
  <si>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</si>
  <si>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</si>
  <si>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</si>
  <si>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</si>
  <si>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</si>
  <si>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</si>
  <si>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</si>
  <si>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</si>
  <si>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</si>
  <si>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</si>
  <si>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</si>
  <si>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</si>
  <si>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</si>
  <si>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</si>
  <si>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</si>
  <si>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</si>
  <si>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</si>
  <si>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</si>
  <si>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</si>
  <si>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</si>
  <si>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</si>
  <si>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</si>
  <si>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</si>
  <si>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</si>
  <si>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</si>
  <si>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</si>
  <si>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</si>
  <si>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</si>
  <si>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</si>
  <si>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</si>
  <si>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</si>
  <si>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</si>
  <si>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</si>
  <si>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</si>
  <si>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</si>
  <si>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</si>
  <si>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</si>
  <si>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</si>
  <si>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</si>
  <si>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</si>
  <si>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</si>
  <si>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</si>
  <si>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</si>
  <si>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</si>
  <si>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</si>
  <si>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</si>
  <si>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</si>
  <si>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</si>
  <si>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</si>
  <si>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</si>
  <si>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</si>
  <si>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</si>
  <si>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</si>
  <si>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</si>
  <si>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</si>
  <si>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</si>
  <si>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</si>
  <si>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</si>
  <si>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</si>
  <si>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</si>
  <si>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</si>
  <si>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</si>
  <si>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</si>
  <si>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</si>
  <si>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</si>
  <si>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</si>
  <si>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</si>
  <si>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</si>
  <si>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</si>
  <si>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</si>
  <si>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</si>
  <si>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</si>
  <si>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</si>
  <si>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</si>
  <si>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</si>
  <si>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</si>
  <si>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</si>
  <si>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</si>
  <si>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</si>
  <si>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</si>
  <si>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</si>
  <si>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</si>
  <si>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</si>
  <si>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</si>
  <si>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</si>
  <si>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</si>
  <si>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</si>
  <si>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</si>
  <si>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</si>
  <si>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</si>
  <si>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</si>
  <si>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</si>
  <si>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</si>
  <si>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</si>
  <si>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</si>
  <si>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</si>
  <si>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</si>
  <si>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</si>
  <si>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</si>
  <si>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</si>
  <si>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</si>
  <si>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</si>
  <si>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</si>
  <si>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広島県大竹市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</si>
  <si>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</si>
  <si>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</si>
  <si>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</si>
  <si>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</si>
  <si>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</si>
  <si>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</si>
  <si>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</si>
  <si>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</si>
  <si>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</si>
  <si>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</si>
  <si>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</si>
  <si>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</si>
  <si>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</si>
  <si>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</si>
  <si>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</si>
  <si>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</si>
  <si>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</si>
  <si>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</si>
  <si>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</si>
  <si>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</si>
  <si>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</si>
  <si>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</si>
  <si>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</si>
  <si>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</si>
  <si>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</si>
  <si>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</si>
  <si>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</si>
  <si>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</si>
  <si>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</si>
  <si>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</si>
  <si>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</si>
  <si>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</si>
  <si>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</si>
  <si>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</si>
  <si>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</si>
  <si>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</si>
  <si>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</si>
  <si>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</si>
  <si>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</si>
  <si>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</si>
  <si>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</si>
  <si>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</si>
  <si>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</si>
  <si>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</si>
  <si>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</si>
  <si>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</si>
  <si>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</si>
  <si>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</si>
  <si>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</si>
  <si>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</si>
  <si>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</si>
  <si>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</si>
  <si>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</si>
  <si>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</si>
  <si>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</si>
  <si>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</si>
  <si>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</si>
  <si>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</si>
  <si>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</si>
  <si>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</si>
  <si>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</si>
  <si>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</si>
  <si>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</si>
  <si>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</si>
  <si>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</si>
  <si>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</si>
  <si>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</si>
  <si>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</si>
  <si>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</si>
  <si>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</si>
  <si>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</si>
  <si>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</si>
  <si>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</si>
  <si>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</si>
  <si>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</si>
  <si>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</si>
  <si>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</si>
  <si>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</si>
  <si>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</si>
  <si>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</si>
  <si>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</si>
  <si>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</si>
  <si>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</si>
  <si>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</si>
  <si>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</si>
  <si>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</si>
  <si>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</si>
  <si>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</si>
  <si>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</si>
  <si>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</si>
  <si>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</si>
  <si>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</si>
  <si>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</si>
  <si>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</si>
  <si>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</si>
  <si>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</si>
  <si>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</si>
  <si>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</si>
  <si>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</si>
  <si>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</si>
  <si>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</si>
  <si>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</si>
  <si>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</si>
  <si>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</si>
  <si>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</si>
  <si>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</si>
  <si>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</si>
  <si>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</si>
  <si>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</si>
  <si>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</si>
  <si>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</si>
  <si>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</si>
  <si>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</si>
  <si>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</si>
  <si>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</si>
  <si>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</si>
  <si>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</si>
  <si>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</si>
  <si>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</si>
  <si>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</si>
  <si>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</si>
  <si>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</si>
  <si>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</si>
  <si>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</si>
  <si>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</si>
  <si>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</si>
  <si>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</si>
  <si>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</si>
  <si>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</si>
  <si>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</si>
  <si>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</si>
  <si>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</si>
  <si>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</si>
  <si>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</si>
  <si>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</si>
  <si>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</si>
  <si>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</si>
  <si>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</si>
  <si>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</si>
  <si>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</si>
  <si>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</si>
  <si>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</si>
  <si>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</si>
  <si>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</si>
  <si>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</si>
  <si>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</si>
  <si>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</si>
  <si>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</si>
  <si>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</si>
  <si>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</si>
  <si>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広島県大竹市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</si>
  <si>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</si>
  <si>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</si>
  <si>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</si>
  <si>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</si>
  <si>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</si>
  <si>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</si>
  <si>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</si>
  <si>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</si>
  <si>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</si>
  <si>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</si>
  <si>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</si>
  <si>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</si>
  <si>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</si>
  <si>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</si>
  <si>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</si>
  <si>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</si>
  <si>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</si>
  <si>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</si>
  <si>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</si>
  <si>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</si>
  <si>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港湾施設管理受託特別会計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</si>
  <si>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</si>
  <si>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</si>
  <si>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</si>
  <si>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</si>
  <si>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</si>
  <si>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</si>
  <si>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</si>
  <si>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</si>
  <si>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</si>
  <si>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</si>
  <si>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</si>
  <si>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</si>
  <si>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</si>
  <si>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</si>
  <si>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</si>
  <si>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</si>
  <si>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</si>
  <si>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</si>
  <si>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工業用水道事業会計</t>
    <phoneticPr fontId="5"/>
  </si>
  <si>
    <t>公共下水道事業会計</t>
    <phoneticPr fontId="5"/>
  </si>
  <si>
    <t>農業集落排水特別会計</t>
    <phoneticPr fontId="5"/>
  </si>
  <si>
    <t>法非適用企業</t>
    <phoneticPr fontId="5"/>
  </si>
  <si>
    <t>漁業集落排水特別会計</t>
    <phoneticPr fontId="5"/>
  </si>
  <si>
    <t>土地造成特別会計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</si>
  <si>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</si>
  <si>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</si>
  <si>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</si>
  <si>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</si>
  <si>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</si>
  <si>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</si>
  <si>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</si>
  <si>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</si>
  <si>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</si>
  <si>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</si>
  <si>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</si>
  <si>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</si>
  <si>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</si>
  <si>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</si>
  <si>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</si>
  <si>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</si>
  <si>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</si>
  <si>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</si>
  <si>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</si>
  <si>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</si>
  <si>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</si>
  <si>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</si>
  <si>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</si>
  <si>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</si>
  <si>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</si>
  <si>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</si>
  <si>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</si>
  <si>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</si>
  <si>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</si>
  <si>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</si>
  <si>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</si>
  <si>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</si>
  <si>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</si>
  <si>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</si>
  <si>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</si>
  <si>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</si>
  <si>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</si>
  <si>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</si>
  <si>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</si>
  <si>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</si>
  <si>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</si>
  <si>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</si>
  <si>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</si>
  <si>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</si>
  <si>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</si>
  <si>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</si>
  <si>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</si>
  <si>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</si>
  <si>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</si>
  <si>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</si>
  <si>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</si>
  <si>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</si>
  <si>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</si>
  <si>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</si>
  <si>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</si>
  <si>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</si>
  <si>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</si>
  <si>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</si>
  <si>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</si>
  <si>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</si>
  <si>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</si>
  <si>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</si>
  <si>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</si>
  <si>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</si>
  <si>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</si>
  <si>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</si>
  <si>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</si>
  <si>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</si>
  <si>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</si>
  <si>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</si>
  <si>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</si>
  <si>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</si>
  <si>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</si>
  <si>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</si>
  <si>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</si>
  <si>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</si>
  <si>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</si>
  <si>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</si>
  <si>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</si>
  <si>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</si>
  <si>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</si>
  <si>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</si>
  <si>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</si>
  <si>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</si>
  <si>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</si>
  <si>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</si>
  <si>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</si>
  <si>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</si>
  <si>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</si>
  <si>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</si>
  <si>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</si>
  <si>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</si>
  <si>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</si>
  <si>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</si>
  <si>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</si>
  <si>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</si>
  <si>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</si>
  <si>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</si>
  <si>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</si>
  <si>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</si>
  <si>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</si>
  <si>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</si>
  <si>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</si>
  <si>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</si>
  <si>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</si>
  <si>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</si>
  <si>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</si>
  <si>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</si>
  <si>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</si>
  <si>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</si>
  <si>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</si>
  <si>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</si>
  <si>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</si>
  <si>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</si>
  <si>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</si>
  <si>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</si>
  <si>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</si>
  <si>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</si>
  <si>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</si>
  <si>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</si>
  <si>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</si>
  <si>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</si>
  <si>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</si>
  <si>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</si>
  <si>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</si>
  <si>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</si>
  <si>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</si>
  <si>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</si>
  <si>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</si>
  <si>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</si>
  <si>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</si>
  <si>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</si>
  <si>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0.63</t>
  </si>
  <si>
    <t>▲ 0.92</t>
  </si>
  <si>
    <t>▲ 0.38</t>
  </si>
  <si>
    <t>水道事業会計</t>
  </si>
  <si>
    <t>工業用水道事業会計</t>
  </si>
  <si>
    <t>公共下水道事業会計</t>
  </si>
  <si>
    <t>一般会計</t>
  </si>
  <si>
    <t>介護保険特別会計</t>
  </si>
  <si>
    <t>港湾施設管理受託特別会計</t>
  </si>
  <si>
    <t>国民健康保険特別会計</t>
  </si>
  <si>
    <t>後期高齢者医療特別会計</t>
  </si>
  <si>
    <t>その他会計（赤字）</t>
  </si>
  <si>
    <t>その他会計（黒字）</t>
  </si>
  <si>
    <t>-</t>
    <phoneticPr fontId="2"/>
  </si>
  <si>
    <t>広島県市町総合事務組合</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</si>
  <si>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</si>
  <si>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</si>
  <si>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</si>
  <si>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宮島競艇施行組合</t>
    <rPh sb="0" eb="2">
      <t>ミヤジマ</t>
    </rPh>
    <rPh sb="2" eb="4">
      <t>キョウテイ</t>
    </rPh>
    <rPh sb="4" eb="6">
      <t>シコウ</t>
    </rPh>
    <rPh sb="6" eb="8">
      <t>クミアイ</t>
    </rPh>
    <phoneticPr fontId="2"/>
  </si>
  <si>
    <t>阿多田島汽船</t>
    <rPh sb="0" eb="2">
      <t>アタ</t>
    </rPh>
    <rPh sb="2" eb="3">
      <t>タ</t>
    </rPh>
    <rPh sb="3" eb="4">
      <t>ジマ</t>
    </rPh>
    <rPh sb="4" eb="6">
      <t>キセン</t>
    </rPh>
    <phoneticPr fontId="2"/>
  </si>
  <si>
    <t>大竹市土地開発公社</t>
    <rPh sb="0" eb="3">
      <t>オオタケシ</t>
    </rPh>
    <rPh sb="3" eb="5">
      <t>トチ</t>
    </rPh>
    <rPh sb="5" eb="7">
      <t>カイハツ</t>
    </rPh>
    <rPh sb="7" eb="9">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</si>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</sst>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49094</c:v>
                </c:pt>
                <c:pt idx="2">
                  <c:v>60245</c:v>
                </c:pt>
                <c:pt idx="3">
                  <c:v>68386</c:v>
                </c:pt>
                <c:pt idx="4">
                  <c:v>81305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113192</c:v>
                </c:pt>
                <c:pt idx="1">
                  <c:v>69508</c:v>
                </c:pt>
                <c:pt idx="2">
                  <c:v>121375</c:v>
                </c:pt>
                <c:pt idx="3">
                  <c:v>89841</c:v>
                </c:pt>
                <c:pt idx="4">
                  <c:v>57527</c:v>
                </c:pt>
              </c:numCache>
            </c:numRef>
          </c:val>
          <c:smooth val="0"/>
        </c:ser>
        <c:dLbls>
          <c:showLegendKey val="0"/>
          <c:showVal val="0"/>
          <c:showCatName val="0"/>
          <c:showSerName val="0"/>
          <c:showPercent val="0"/>
          <c:showBubbleSize val="0"/>
        </c:dLbls>
        <c:marker val="1"/>
        <c:smooth val="0"/>
        <c:axId val="137161344"/>
        <c:axId val="137179904"/>
      </c:lineChart>
      <c:catAx>
        <c:axId val="13716134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79904"/>
        <c:crosses val="autoZero"/>
        <c:auto val="1"/>
        <c:lblAlgn val="ctr"/>
        <c:lblOffset val="100"/>
        <c:tickLblSkip val="1"/>
        <c:tickMarkSkip val="1"/>
        <c:noMultiLvlLbl val="0"/>
      </c:catAx>
      <c:valAx>
        <c:axId val="13717990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61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0.42</c:v>
                </c:pt>
                <c:pt idx="1">
                  <c:v>0.42</c:v>
                </c:pt>
                <c:pt idx="2">
                  <c:v>0.52</c:v>
                </c:pt>
                <c:pt idx="3">
                  <c:v>0.51</c:v>
                </c:pt>
                <c:pt idx="4">
                  <c:v>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8.4</c:v>
                </c:pt>
                <c:pt idx="1">
                  <c:v>7.9</c:v>
                </c:pt>
                <c:pt idx="2">
                  <c:v>6.89</c:v>
                </c:pt>
                <c:pt idx="3">
                  <c:v>6.7</c:v>
                </c:pt>
                <c:pt idx="4">
                  <c:v>6.73</c:v>
                </c:pt>
              </c:numCache>
            </c:numRef>
          </c:val>
        </c:ser>
        <c:dLbls>
          <c:showLegendKey val="0"/>
          <c:showVal val="0"/>
          <c:showCatName val="0"/>
          <c:showSerName val="0"/>
          <c:showPercent val="0"/>
          <c:showBubbleSize val="0"/>
        </c:dLbls>
        <c:gapWidth val="250"/>
        <c:overlap val="100"/>
        <c:axId val="141107200"/>
        <c:axId val="141109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0.76</c:v>
                </c:pt>
                <c:pt idx="1">
                  <c:v>-0.63</c:v>
                </c:pt>
                <c:pt idx="2">
                  <c:v>-0.92</c:v>
                </c:pt>
                <c:pt idx="3">
                  <c:v>-0.38</c:v>
                </c:pt>
                <c:pt idx="4">
                  <c:v>1.18</c:v>
                </c:pt>
              </c:numCache>
            </c:numRef>
          </c:val>
          <c:smooth val="0"/>
        </c:ser>
        <c:dLbls>
          <c:showLegendKey val="0"/>
          <c:showVal val="0"/>
          <c:showCatName val="0"/>
          <c:showSerName val="0"/>
          <c:showPercent val="0"/>
          <c:showBubbleSize val="0"/>
        </c:dLbls>
        <c:marker val="1"/>
        <c:smooth val="0"/>
        <c:axId val="141107200"/>
        <c:axId val="141109120"/>
      </c:lineChart>
      <c:catAx>
        <c:axId val="14110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109120"/>
        <c:crosses val="autoZero"/>
        <c:auto val="1"/>
        <c:lblAlgn val="ctr"/>
        <c:lblOffset val="100"/>
        <c:tickLblSkip val="1"/>
        <c:tickMarkSkip val="1"/>
        <c:noMultiLvlLbl val="0"/>
      </c:catAx>
      <c:valAx>
        <c:axId val="141109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07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0.02</c:v>
                </c:pt>
                <c:pt idx="4">
                  <c:v>#N/A</c:v>
                </c:pt>
                <c:pt idx="5">
                  <c:v>0.02</c:v>
                </c:pt>
                <c:pt idx="6">
                  <c:v>#N/A</c:v>
                </c:pt>
                <c:pt idx="7">
                  <c:v>0.03</c:v>
                </c:pt>
                <c:pt idx="8">
                  <c:v>#N/A</c:v>
                </c:pt>
                <c:pt idx="9">
                  <c:v>0.02</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0.27</c:v>
                </c:pt>
                <c:pt idx="2">
                  <c:v>#N/A</c:v>
                </c:pt>
                <c:pt idx="3">
                  <c:v>0.01</c:v>
                </c:pt>
                <c:pt idx="4">
                  <c:v>#N/A</c:v>
                </c:pt>
                <c:pt idx="5">
                  <c:v>0.54</c:v>
                </c:pt>
                <c:pt idx="6">
                  <c:v>#N/A</c:v>
                </c:pt>
                <c:pt idx="7">
                  <c:v>0.03</c:v>
                </c:pt>
                <c:pt idx="8">
                  <c:v>#N/A</c:v>
                </c:pt>
                <c:pt idx="9">
                  <c:v>0.03</c:v>
                </c:pt>
              </c:numCache>
            </c:numRef>
          </c:val>
        </c:ser>
        <c:ser>
          <c:idx val="4"/>
          <c:order val="4"/>
          <c:tx>
            <c:strRef>
              <c:f>データシート!$A$31</c:f>
              <c:strCache>
                <c:ptCount val="1"/>
                <c:pt idx="0">
                  <c:v>港湾施設管理受託特別会計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0.31</c:v>
                </c:pt>
                <c:pt idx="2">
                  <c:v>#N/A</c:v>
                </c:pt>
                <c:pt idx="3">
                  <c:v>0.32</c:v>
                </c:pt>
                <c:pt idx="4">
                  <c:v>#N/A</c:v>
                </c:pt>
                <c:pt idx="5">
                  <c:v>0.4</c:v>
                </c:pt>
                <c:pt idx="6">
                  <c:v>#N/A</c:v>
                </c:pt>
                <c:pt idx="7">
                  <c:v>0.32</c:v>
                </c:pt>
                <c:pt idx="8">
                  <c:v>#N/A</c:v>
                </c:pt>
                <c:pt idx="9">
                  <c:v>0.37</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0.11</c:v>
                </c:pt>
                <c:pt idx="2">
                  <c:v>#N/A</c:v>
                </c:pt>
                <c:pt idx="3">
                  <c:v>0.09</c:v>
                </c:pt>
                <c:pt idx="4">
                  <c:v>#N/A</c:v>
                </c:pt>
                <c:pt idx="5">
                  <c:v>0.82</c:v>
                </c:pt>
                <c:pt idx="6">
                  <c:v>#N/A</c:v>
                </c:pt>
                <c:pt idx="7">
                  <c:v>0.76</c:v>
                </c:pt>
                <c:pt idx="8">
                  <c:v>#N/A</c:v>
                </c:pt>
                <c:pt idx="9">
                  <c:v>0.53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c:v>
                </c:pt>
                <c:pt idx="2">
                  <c:v>#N/A</c:v>
                </c:pt>
                <c:pt idx="3">
                  <c:v>0.09</c:v>
                </c:pt>
                <c:pt idx="4">
                  <c:v>#N/A</c:v>
                </c:pt>
                <c:pt idx="5">
                  <c:v>0.12</c:v>
                </c:pt>
                <c:pt idx="6">
                  <c:v>#N/A</c:v>
                </c:pt>
                <c:pt idx="7">
                  <c:v>0.18</c:v>
                </c:pt>
                <c:pt idx="8">
                  <c:v>#N/A</c:v>
                </c:pt>
                <c:pt idx="9">
                  <c:v>1.22</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4.21</c:v>
                </c:pt>
                <c:pt idx="2">
                  <c:v>#N/A</c:v>
                </c:pt>
                <c:pt idx="3">
                  <c:v>5.22</c:v>
                </c:pt>
                <c:pt idx="4">
                  <c:v>#N/A</c:v>
                </c:pt>
                <c:pt idx="5">
                  <c:v>5.85</c:v>
                </c:pt>
                <c:pt idx="6">
                  <c:v>#N/A</c:v>
                </c:pt>
                <c:pt idx="7">
                  <c:v>6.49</c:v>
                </c:pt>
                <c:pt idx="8">
                  <c:v>#N/A</c:v>
                </c:pt>
                <c:pt idx="9">
                  <c:v>6.59</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5.92</c:v>
                </c:pt>
                <c:pt idx="2">
                  <c:v>#N/A</c:v>
                </c:pt>
                <c:pt idx="3">
                  <c:v>6.81</c:v>
                </c:pt>
                <c:pt idx="4">
                  <c:v>#N/A</c:v>
                </c:pt>
                <c:pt idx="5">
                  <c:v>7.79</c:v>
                </c:pt>
                <c:pt idx="6">
                  <c:v>#N/A</c:v>
                </c:pt>
                <c:pt idx="7">
                  <c:v>7.98</c:v>
                </c:pt>
                <c:pt idx="8">
                  <c:v>#N/A</c:v>
                </c:pt>
                <c:pt idx="9">
                  <c:v>7.62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11.07</c:v>
                </c:pt>
                <c:pt idx="2">
                  <c:v>#N/A</c:v>
                </c:pt>
                <c:pt idx="3">
                  <c:v>12.48</c:v>
                </c:pt>
                <c:pt idx="4">
                  <c:v>#N/A</c:v>
                </c:pt>
                <c:pt idx="5">
                  <c:v>13.46</c:v>
                </c:pt>
                <c:pt idx="6">
                  <c:v>#N/A</c:v>
                </c:pt>
                <c:pt idx="7">
                  <c:v>14.41</c:v>
                </c:pt>
                <c:pt idx="8">
                  <c:v>#N/A</c:v>
                </c:pt>
                <c:pt idx="9">
                  <c:v>15.36</c:v>
                </c:pt>
              </c:numCache>
            </c:numRef>
          </c:val>
        </c:ser>
        <c:dLbls>
          <c:showLegendKey val="0"/>
          <c:showVal val="0"/>
          <c:showCatName val="0"/>
          <c:showSerName val="0"/>
          <c:showPercent val="0"/>
          <c:showBubbleSize val="0"/>
        </c:dLbls>
        <c:gapWidth val="150"/>
        <c:overlap val="100"/>
        <c:axId val="141235712"/>
        <c:axId val="141237248"/>
      </c:barChart>
      <c:catAx>
        <c:axId val="14123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37248"/>
        <c:crosses val="autoZero"/>
        <c:auto val="1"/>
        <c:lblAlgn val="ctr"/>
        <c:lblOffset val="100"/>
        <c:tickLblSkip val="1"/>
        <c:tickMarkSkip val="1"/>
        <c:noMultiLvlLbl val="0"/>
      </c:catAx>
      <c:valAx>
        <c:axId val="141237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35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1343</c:v>
                </c:pt>
                <c:pt idx="5">
                  <c:v>1347</c:v>
                </c:pt>
                <c:pt idx="8">
                  <c:v>1388</c:v>
                </c:pt>
                <c:pt idx="11">
                  <c:v>1417</c:v>
                </c:pt>
                <c:pt idx="14">
                  <c:v>1511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0</c:v>
                </c:pt>
                <c:pt idx="6">
                  <c:v>1</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430</c:v>
                </c:pt>
                <c:pt idx="3">
                  <c:v>422</c:v>
                </c:pt>
                <c:pt idx="6">
                  <c:v>439</c:v>
                </c:pt>
                <c:pt idx="9">
                  <c:v>413</c:v>
                </c:pt>
                <c:pt idx="12">
                  <c:v>392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1977</c:v>
                </c:pt>
                <c:pt idx="3">
                  <c:v>1903</c:v>
                </c:pt>
                <c:pt idx="6">
                  <c:v>1932</c:v>
                </c:pt>
                <c:pt idx="9">
                  <c:v>2015</c:v>
                </c:pt>
                <c:pt idx="12">
                  <c:v>2043</c:v>
                </c:pt>
              </c:numCache>
            </c:numRef>
          </c:val>
        </c:ser>
        <c:dLbls>
          <c:showLegendKey val="0"/>
          <c:showVal val="0"/>
          <c:showCatName val="0"/>
          <c:showSerName val="0"/>
          <c:showPercent val="0"/>
          <c:showBubbleSize val="0"/>
        </c:dLbls>
        <c:gapWidth val="100"/>
        <c:overlap val="100"/>
        <c:axId val="142734080"/>
        <c:axId val="1427360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1066</c:v>
                </c:pt>
                <c:pt idx="2">
                  <c:v>#N/A</c:v>
                </c:pt>
                <c:pt idx="3">
                  <c:v>#N/A</c:v>
                </c:pt>
                <c:pt idx="4">
                  <c:v>978</c:v>
                </c:pt>
                <c:pt idx="5">
                  <c:v>#N/A</c:v>
                </c:pt>
                <c:pt idx="6">
                  <c:v>#N/A</c:v>
                </c:pt>
                <c:pt idx="7">
                  <c:v>984</c:v>
                </c:pt>
                <c:pt idx="8">
                  <c:v>#N/A</c:v>
                </c:pt>
                <c:pt idx="9">
                  <c:v>#N/A</c:v>
                </c:pt>
                <c:pt idx="10">
                  <c:v>1011</c:v>
                </c:pt>
                <c:pt idx="11">
                  <c:v>#N/A</c:v>
                </c:pt>
                <c:pt idx="12">
                  <c:v>#N/A</c:v>
                </c:pt>
                <c:pt idx="13">
                  <c:v>925</c:v>
                </c:pt>
                <c:pt idx="14">
                  <c:v>#N/A</c:v>
                </c:pt>
              </c:numCache>
            </c:numRef>
          </c:val>
          <c:smooth val="0"/>
        </c:ser>
        <c:dLbls>
          <c:showLegendKey val="0"/>
          <c:showVal val="0"/>
          <c:showCatName val="0"/>
          <c:showSerName val="0"/>
          <c:showPercent val="0"/>
          <c:showBubbleSize val="0"/>
        </c:dLbls>
        <c:marker val="1"/>
        <c:smooth val="0"/>
        <c:axId val="142734080"/>
        <c:axId val="142736000"/>
      </c:lineChart>
      <c:catAx>
        <c:axId val="142734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736000"/>
        <c:crosses val="autoZero"/>
        <c:auto val="1"/>
        <c:lblAlgn val="ctr"/>
        <c:lblOffset val="100"/>
        <c:tickLblSkip val="1"/>
        <c:tickMarkSkip val="1"/>
        <c:noMultiLvlLbl val="0"/>
      </c:catAx>
      <c:valAx>
        <c:axId val="142736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34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12330</c:v>
                </c:pt>
                <c:pt idx="5">
                  <c:v>12988</c:v>
                </c:pt>
                <c:pt idx="8">
                  <c:v>12879</c:v>
                </c:pt>
                <c:pt idx="11">
                  <c:v>12807</c:v>
                </c:pt>
                <c:pt idx="14">
                  <c:v>12689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1491</c:v>
                </c:pt>
                <c:pt idx="5">
                  <c:v>1431</c:v>
                </c:pt>
                <c:pt idx="8">
                  <c:v>1313</c:v>
                </c:pt>
                <c:pt idx="11">
                  <c:v>1284</c:v>
                </c:pt>
                <c:pt idx="14">
                  <c:v>1157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2810</c:v>
                </c:pt>
                <c:pt idx="5">
                  <c:v>2606</c:v>
                </c:pt>
                <c:pt idx="8">
                  <c:v>2403</c:v>
                </c:pt>
                <c:pt idx="11">
                  <c:v>2295</c:v>
                </c:pt>
                <c:pt idx="14">
                  <c:v>2279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2620</c:v>
                </c:pt>
                <c:pt idx="3">
                  <c:v>2647</c:v>
                </c:pt>
                <c:pt idx="6">
                  <c:v>2652</c:v>
                </c:pt>
                <c:pt idx="9">
                  <c:v>2545</c:v>
                </c:pt>
                <c:pt idx="12">
                  <c:v>2563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2341</c:v>
                </c:pt>
                <c:pt idx="3">
                  <c:v>2296</c:v>
                </c:pt>
                <c:pt idx="6">
                  <c:v>2236</c:v>
                </c:pt>
                <c:pt idx="9">
                  <c:v>2025</c:v>
                </c:pt>
                <c:pt idx="12">
                  <c:v>1915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6870</c:v>
                </c:pt>
                <c:pt idx="3">
                  <c:v>7639</c:v>
                </c:pt>
                <c:pt idx="6">
                  <c:v>6142</c:v>
                </c:pt>
                <c:pt idx="9">
                  <c:v>5432</c:v>
                </c:pt>
                <c:pt idx="12">
                  <c:v>4758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466</c:v>
                </c:pt>
                <c:pt idx="3">
                  <c:v>466</c:v>
                </c:pt>
                <c:pt idx="6">
                  <c:v>455</c:v>
                </c:pt>
                <c:pt idx="9">
                  <c:v>416</c:v>
                </c:pt>
                <c:pt idx="12">
                  <c:v>416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19322</c:v>
                </c:pt>
                <c:pt idx="3">
                  <c:v>19432</c:v>
                </c:pt>
                <c:pt idx="6">
                  <c:v>20641</c:v>
                </c:pt>
                <c:pt idx="9">
                  <c:v>20941</c:v>
                </c:pt>
                <c:pt idx="12">
                  <c:v>21025</c:v>
                </c:pt>
              </c:numCache>
            </c:numRef>
          </c:val>
        </c:ser>
        <c:dLbls>
          <c:showLegendKey val="0"/>
          <c:showVal val="0"/>
          <c:showCatName val="0"/>
          <c:showSerName val="0"/>
          <c:showPercent val="0"/>
          <c:showBubbleSize val="0"/>
        </c:dLbls>
        <c:gapWidth val="100"/>
        <c:overlap val="100"/>
        <c:axId val="143063680"/>
        <c:axId val="143147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14988</c:v>
                </c:pt>
                <c:pt idx="2">
                  <c:v>#N/A</c:v>
                </c:pt>
                <c:pt idx="3">
                  <c:v>#N/A</c:v>
                </c:pt>
                <c:pt idx="4">
                  <c:v>15455</c:v>
                </c:pt>
                <c:pt idx="5">
                  <c:v>#N/A</c:v>
                </c:pt>
                <c:pt idx="6">
                  <c:v>#N/A</c:v>
                </c:pt>
                <c:pt idx="7">
                  <c:v>15531</c:v>
                </c:pt>
                <c:pt idx="8">
                  <c:v>#N/A</c:v>
                </c:pt>
                <c:pt idx="9">
                  <c:v>#N/A</c:v>
                </c:pt>
                <c:pt idx="10">
                  <c:v>14974</c:v>
                </c:pt>
                <c:pt idx="11">
                  <c:v>#N/A</c:v>
                </c:pt>
                <c:pt idx="12">
                  <c:v>#N/A</c:v>
                </c:pt>
                <c:pt idx="13">
                  <c:v>14553</c:v>
                </c:pt>
                <c:pt idx="14">
                  <c:v>#N/A</c:v>
                </c:pt>
              </c:numCache>
            </c:numRef>
          </c:val>
          <c:smooth val="0"/>
        </c:ser>
        <c:dLbls>
          <c:showLegendKey val="0"/>
          <c:showVal val="0"/>
          <c:showCatName val="0"/>
          <c:showSerName val="0"/>
          <c:showPercent val="0"/>
          <c:showBubbleSize val="0"/>
        </c:dLbls>
        <c:marker val="1"/>
        <c:smooth val="0"/>
        <c:axId val="143063680"/>
        <c:axId val="143147776"/>
      </c:lineChart>
      <c:catAx>
        <c:axId val="14306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147776"/>
        <c:crosses val="autoZero"/>
        <c:auto val="1"/>
        <c:lblAlgn val="ctr"/>
        <c:lblOffset val="100"/>
        <c:tickLblSkip val="1"/>
        <c:tickMarkSkip val="1"/>
        <c:noMultiLvlLbl val="0"/>
      </c:catAx>
      <c:valAx>
        <c:axId val="143147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063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28,266
27,947
78.66
13,188,233
13,034,385
119,969
7,511,174
21,025,262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15.6
235.7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企業からの市税が多く，類似団体平均を上回っているが，近年低下傾向にあるため，徴収体制の強化による歳入確保などに引き続き努めていく。</a:t>
          </a:r>
          <a:endParaRPr lang="ja-JP" altLang="ja-JP" sz="1400">
            <a:effectLst/>
          </a:endParaRPr>
        </a:p>
        <a:p>
          <a:pPr rtl="0"/>
          <a:r>
            <a:rPr lang="ja-JP" altLang="ja-JP" sz="1100" b="0" i="0">
              <a:solidFill>
                <a:schemeClr val="dk1"/>
              </a:solidFill>
              <a:effectLst/>
              <a:latin typeface="+mn-lt"/>
              <a:ea typeface="+mn-ea"/>
              <a:cs typeface="+mn-cs"/>
            </a:rPr>
            <a:t>指数は今後も高水準で推移すると見込まれるが，特別交付税などの臨時一般財源が低額であることもあり，実態として財政力が強いと言える状況にはない。</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157843</xdr:rowOff>
    </xdr:from>
    <xdr:to>
      <xdr:col>7</xdr:col>
      <xdr:colOff>152400</xdr:colOff>
      <xdr:row>45</xdr:row>
      <xdr:rowOff>131535</xdr:rowOff>
    </xdr:to>
    <xdr:cxnSp macro="">
      <xdr:nvCxnSpPr>
        <xdr:cNvPr id="64" name="直線コネクタ 63"/>
        <xdr:cNvCxnSpPr/>
      </xdr:nvCxnSpPr>
      <xdr:spPr>
        <a:xfrm flipV="1">
          <a:off x="4953000" y="6330043"/>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5"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6" name="直線コネクタ 65"/>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72770</xdr:rowOff>
    </xdr:from>
    <xdr:ext cx="762000" cy="259045"/>
    <xdr:sp macro="" textlink="">
      <xdr:nvSpPr>
        <xdr:cNvPr id="67" name="財政力最大値テキスト"/>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157843</xdr:rowOff>
    </xdr:from>
    <xdr:to>
      <xdr:col>7</xdr:col>
      <xdr:colOff>241300</xdr:colOff>
      <xdr:row>36</xdr:row>
      <xdr:rowOff>157843</xdr:rowOff>
    </xdr:to>
    <xdr:cxnSp macro="">
      <xdr:nvCxnSpPr>
        <xdr:cNvPr id="68" name="直線コネクタ 67"/>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90715</xdr:rowOff>
    </xdr:from>
    <xdr:to>
      <xdr:col>7</xdr:col>
      <xdr:colOff>152400</xdr:colOff>
      <xdr:row>38</xdr:row>
      <xdr:rowOff>159657</xdr:rowOff>
    </xdr:to>
    <xdr:cxnSp macro="">
      <xdr:nvCxnSpPr>
        <xdr:cNvPr id="69" name="直線コネクタ 68"/>
        <xdr:cNvCxnSpPr/>
      </xdr:nvCxnSpPr>
      <xdr:spPr>
        <a:xfrm>
          <a:off x="4114800" y="6605815"/>
          <a:ext cx="8382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90715</xdr:rowOff>
    </xdr:from>
    <xdr:to>
      <xdr:col>6</xdr:col>
      <xdr:colOff>0</xdr:colOff>
      <xdr:row>38</xdr:row>
      <xdr:rowOff>90715</xdr:rowOff>
    </xdr:to>
    <xdr:cxnSp macro="">
      <xdr:nvCxnSpPr>
        <xdr:cNvPr id="72" name="直線コネクタ 71"/>
        <xdr:cNvCxnSpPr/>
      </xdr:nvCxnSpPr>
      <xdr:spPr>
        <a:xfrm>
          <a:off x="3225800" y="66058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3" name="フローチャート : 判断 72"/>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4" name="テキスト ボックス 73"/>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21772</xdr:rowOff>
    </xdr:from>
    <xdr:to>
      <xdr:col>4</xdr:col>
      <xdr:colOff>482600</xdr:colOff>
      <xdr:row>38</xdr:row>
      <xdr:rowOff>90715</xdr:rowOff>
    </xdr:to>
    <xdr:cxnSp macro="">
      <xdr:nvCxnSpPr>
        <xdr:cNvPr id="75" name="直線コネクタ 74"/>
        <xdr:cNvCxnSpPr/>
      </xdr:nvCxnSpPr>
      <xdr:spPr>
        <a:xfrm>
          <a:off x="2336800" y="65368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6" name="フローチャート : 判断 75"/>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7" name="テキスト ボックス 76"/>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55336</xdr:rowOff>
    </xdr:from>
    <xdr:to>
      <xdr:col>3</xdr:col>
      <xdr:colOff>279400</xdr:colOff>
      <xdr:row>38</xdr:row>
      <xdr:rowOff>21772</xdr:rowOff>
    </xdr:to>
    <xdr:cxnSp macro="">
      <xdr:nvCxnSpPr>
        <xdr:cNvPr id="78" name="直線コネクタ 77"/>
        <xdr:cNvCxnSpPr/>
      </xdr:nvCxnSpPr>
      <xdr:spPr>
        <a:xfrm>
          <a:off x="1447800" y="6398986"/>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79" name="フローチャート : 判断 78"/>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26505</xdr:rowOff>
    </xdr:from>
    <xdr:ext cx="762000" cy="259045"/>
    <xdr:sp macro="" textlink="">
      <xdr:nvSpPr>
        <xdr:cNvPr id="80" name="テキスト ボックス 79"/>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81" name="フローチャート : 判断 80"/>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26505</xdr:rowOff>
    </xdr:from>
    <xdr:ext cx="762000" cy="259045"/>
    <xdr:sp macro="" textlink="">
      <xdr:nvSpPr>
        <xdr:cNvPr id="82" name="テキスト ボックス 81"/>
        <xdr:cNvSpPr txBox="1"/>
      </xdr:nvSpPr>
      <xdr:spPr>
        <a:xfrm>
          <a:off x="1066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108857</xdr:rowOff>
    </xdr:from>
    <xdr:to>
      <xdr:col>7</xdr:col>
      <xdr:colOff>203200</xdr:colOff>
      <xdr:row>39</xdr:row>
      <xdr:rowOff>39007</xdr:rowOff>
    </xdr:to>
    <xdr:sp macro="" textlink="">
      <xdr:nvSpPr>
        <xdr:cNvPr id="88" name="円/楕円 87"/>
        <xdr:cNvSpPr/>
      </xdr:nvSpPr>
      <xdr:spPr>
        <a:xfrm>
          <a:off x="49022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125384</xdr:rowOff>
    </xdr:from>
    <xdr:ext cx="762000" cy="259045"/>
    <xdr:sp macro="" textlink="">
      <xdr:nvSpPr>
        <xdr:cNvPr id="89" name="財政力該当値テキスト"/>
        <xdr:cNvSpPr txBox="1"/>
      </xdr:nvSpPr>
      <xdr:spPr>
        <a:xfrm>
          <a:off x="5041900" y="64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39915</xdr:rowOff>
    </xdr:from>
    <xdr:to>
      <xdr:col>6</xdr:col>
      <xdr:colOff>50800</xdr:colOff>
      <xdr:row>38</xdr:row>
      <xdr:rowOff>141515</xdr:rowOff>
    </xdr:to>
    <xdr:sp macro="" textlink="">
      <xdr:nvSpPr>
        <xdr:cNvPr id="90" name="円/楕円 89"/>
        <xdr:cNvSpPr/>
      </xdr:nvSpPr>
      <xdr:spPr>
        <a:xfrm>
          <a:off x="4064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151691</xdr:rowOff>
    </xdr:from>
    <xdr:ext cx="736600" cy="259045"/>
    <xdr:sp macro="" textlink="">
      <xdr:nvSpPr>
        <xdr:cNvPr id="91" name="テキスト ボックス 90"/>
        <xdr:cNvSpPr txBox="1"/>
      </xdr:nvSpPr>
      <xdr:spPr>
        <a:xfrm>
          <a:off x="3733800" y="632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39915</xdr:rowOff>
    </xdr:from>
    <xdr:to>
      <xdr:col>4</xdr:col>
      <xdr:colOff>533400</xdr:colOff>
      <xdr:row>38</xdr:row>
      <xdr:rowOff>141515</xdr:rowOff>
    </xdr:to>
    <xdr:sp macro="" textlink="">
      <xdr:nvSpPr>
        <xdr:cNvPr id="92" name="円/楕円 91"/>
        <xdr:cNvSpPr/>
      </xdr:nvSpPr>
      <xdr:spPr>
        <a:xfrm>
          <a:off x="3175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151691</xdr:rowOff>
    </xdr:from>
    <xdr:ext cx="762000" cy="259045"/>
    <xdr:sp macro="" textlink="">
      <xdr:nvSpPr>
        <xdr:cNvPr id="93" name="テキスト ボックス 92"/>
        <xdr:cNvSpPr txBox="1"/>
      </xdr:nvSpPr>
      <xdr:spPr>
        <a:xfrm>
          <a:off x="28448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142422</xdr:rowOff>
    </xdr:from>
    <xdr:to>
      <xdr:col>3</xdr:col>
      <xdr:colOff>330200</xdr:colOff>
      <xdr:row>38</xdr:row>
      <xdr:rowOff>72572</xdr:rowOff>
    </xdr:to>
    <xdr:sp macro="" textlink="">
      <xdr:nvSpPr>
        <xdr:cNvPr id="94" name="円/楕円 93"/>
        <xdr:cNvSpPr/>
      </xdr:nvSpPr>
      <xdr:spPr>
        <a:xfrm>
          <a:off x="2286000" y="648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82749</xdr:rowOff>
    </xdr:from>
    <xdr:ext cx="762000" cy="259045"/>
    <xdr:sp macro="" textlink="">
      <xdr:nvSpPr>
        <xdr:cNvPr id="95" name="テキスト ボックス 94"/>
        <xdr:cNvSpPr txBox="1"/>
      </xdr:nvSpPr>
      <xdr:spPr>
        <a:xfrm>
          <a:off x="1955800" y="625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4536</xdr:rowOff>
    </xdr:from>
    <xdr:to>
      <xdr:col>2</xdr:col>
      <xdr:colOff>127000</xdr:colOff>
      <xdr:row>37</xdr:row>
      <xdr:rowOff>106136</xdr:rowOff>
    </xdr:to>
    <xdr:sp macro="" textlink="">
      <xdr:nvSpPr>
        <xdr:cNvPr id="96" name="円/楕円 95"/>
        <xdr:cNvSpPr/>
      </xdr:nvSpPr>
      <xdr:spPr>
        <a:xfrm>
          <a:off x="1397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116313</xdr:rowOff>
    </xdr:from>
    <xdr:ext cx="762000" cy="259045"/>
    <xdr:sp macro="" textlink="">
      <xdr:nvSpPr>
        <xdr:cNvPr id="97" name="テキスト ボックス 96"/>
        <xdr:cNvSpPr txBox="1"/>
      </xdr:nvSpPr>
      <xdr:spPr>
        <a:xfrm>
          <a:off x="1066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普通交付税や臨時財政対策債が増加した</a:t>
          </a:r>
          <a:r>
            <a:rPr lang="ja-JP" altLang="en-US" sz="1100" b="0" i="0">
              <a:solidFill>
                <a:schemeClr val="dk1"/>
              </a:solidFill>
              <a:effectLst/>
              <a:latin typeface="+mn-lt"/>
              <a:ea typeface="+mn-ea"/>
              <a:cs typeface="+mn-cs"/>
            </a:rPr>
            <a:t>平成</a:t>
          </a:r>
          <a:r>
            <a:rPr lang="ja-JP" altLang="ja-JP" sz="1100" b="0" i="0">
              <a:solidFill>
                <a:schemeClr val="dk1"/>
              </a:solidFill>
              <a:effectLst/>
              <a:latin typeface="+mn-lt"/>
              <a:ea typeface="+mn-ea"/>
              <a:cs typeface="+mn-cs"/>
            </a:rPr>
            <a:t>２２年度は県平均を下回ったが，</a:t>
          </a:r>
          <a:r>
            <a:rPr lang="ja-JP" altLang="en-US" sz="1100" b="0" i="0">
              <a:solidFill>
                <a:schemeClr val="dk1"/>
              </a:solidFill>
              <a:effectLst/>
              <a:latin typeface="+mn-lt"/>
              <a:ea typeface="+mn-ea"/>
              <a:cs typeface="+mn-cs"/>
            </a:rPr>
            <a:t>平成２３年度以降，</a:t>
          </a:r>
          <a:r>
            <a:rPr lang="ja-JP" altLang="ja-JP" sz="1100" b="0" i="0">
              <a:solidFill>
                <a:schemeClr val="dk1"/>
              </a:solidFill>
              <a:effectLst/>
              <a:latin typeface="+mn-lt"/>
              <a:ea typeface="+mn-ea"/>
              <a:cs typeface="+mn-cs"/>
            </a:rPr>
            <a:t>類似団体平均と比較すると高い水準</a:t>
          </a:r>
          <a:r>
            <a:rPr lang="ja-JP" altLang="en-US" sz="1100" b="0" i="0">
              <a:solidFill>
                <a:schemeClr val="dk1"/>
              </a:solidFill>
              <a:effectLst/>
              <a:latin typeface="+mn-lt"/>
              <a:ea typeface="+mn-ea"/>
              <a:cs typeface="+mn-cs"/>
            </a:rPr>
            <a:t>が続いている。</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平成２６年度は，地方交付税の増加の影響により前年に比べ改善されたが，</a:t>
          </a:r>
          <a:r>
            <a:rPr lang="ja-JP" altLang="ja-JP" sz="1100" b="0" i="0">
              <a:solidFill>
                <a:schemeClr val="dk1"/>
              </a:solidFill>
              <a:effectLst/>
              <a:latin typeface="+mn-lt"/>
              <a:ea typeface="+mn-ea"/>
              <a:cs typeface="+mn-cs"/>
            </a:rPr>
            <a:t>今後も公債費等の経常経費は増加傾向にあり，市税収入も伸び悩む傾向にあるため，行財政改革を一層推進することにより，経常経費の圧縮に努める。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118428</xdr:rowOff>
    </xdr:from>
    <xdr:to>
      <xdr:col>7</xdr:col>
      <xdr:colOff>152400</xdr:colOff>
      <xdr:row>67</xdr:row>
      <xdr:rowOff>7620</xdr:rowOff>
    </xdr:to>
    <xdr:cxnSp macro="">
      <xdr:nvCxnSpPr>
        <xdr:cNvPr id="123" name="直線コネクタ 122"/>
        <xdr:cNvCxnSpPr/>
      </xdr:nvCxnSpPr>
      <xdr:spPr>
        <a:xfrm flipV="1">
          <a:off x="4953000" y="10233978"/>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151147</xdr:rowOff>
    </xdr:from>
    <xdr:ext cx="762000" cy="259045"/>
    <xdr:sp macro="" textlink="">
      <xdr:nvSpPr>
        <xdr:cNvPr id="124" name="財政構造の弾力性最小値テキスト"/>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7</xdr:col>
      <xdr:colOff>63500</xdr:colOff>
      <xdr:row>67</xdr:row>
      <xdr:rowOff>7620</xdr:rowOff>
    </xdr:from>
    <xdr:to>
      <xdr:col>7</xdr:col>
      <xdr:colOff>241300</xdr:colOff>
      <xdr:row>67</xdr:row>
      <xdr:rowOff>7620</xdr:rowOff>
    </xdr:to>
    <xdr:cxnSp macro="">
      <xdr:nvCxnSpPr>
        <xdr:cNvPr id="125" name="直線コネクタ 124"/>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33355</xdr:rowOff>
    </xdr:from>
    <xdr:ext cx="762000" cy="259045"/>
    <xdr:sp macro="" textlink="">
      <xdr:nvSpPr>
        <xdr:cNvPr id="126" name="財政構造の弾力性最大値テキスト"/>
        <xdr:cNvSpPr txBox="1"/>
      </xdr:nvSpPr>
      <xdr:spPr>
        <a:xfrm>
          <a:off x="5041900" y="9977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59</xdr:row>
      <xdr:rowOff>118428</xdr:rowOff>
    </xdr:from>
    <xdr:to>
      <xdr:col>7</xdr:col>
      <xdr:colOff>241300</xdr:colOff>
      <xdr:row>59</xdr:row>
      <xdr:rowOff>118428</xdr:rowOff>
    </xdr:to>
    <xdr:cxnSp macro="">
      <xdr:nvCxnSpPr>
        <xdr:cNvPr id="127" name="直線コネクタ 126"/>
        <xdr:cNvCxnSpPr/>
      </xdr:nvCxnSpPr>
      <xdr:spPr>
        <a:xfrm>
          <a:off x="4864100" y="10233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54928</xdr:rowOff>
    </xdr:from>
    <xdr:to>
      <xdr:col>7</xdr:col>
      <xdr:colOff>152400</xdr:colOff>
      <xdr:row>65</xdr:row>
      <xdr:rowOff>133350</xdr:rowOff>
    </xdr:to>
    <xdr:cxnSp macro="">
      <xdr:nvCxnSpPr>
        <xdr:cNvPr id="128" name="直線コネクタ 127"/>
        <xdr:cNvCxnSpPr/>
      </xdr:nvCxnSpPr>
      <xdr:spPr>
        <a:xfrm flipV="1">
          <a:off x="4114800" y="11199178"/>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160990</xdr:rowOff>
    </xdr:from>
    <xdr:ext cx="762000" cy="259045"/>
    <xdr:sp macro="" textlink="">
      <xdr:nvSpPr>
        <xdr:cNvPr id="129" name="財政構造の弾力性平均値テキスト"/>
        <xdr:cNvSpPr txBox="1"/>
      </xdr:nvSpPr>
      <xdr:spPr>
        <a:xfrm>
          <a:off x="5041900" y="10619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144463</xdr:rowOff>
    </xdr:from>
    <xdr:to>
      <xdr:col>7</xdr:col>
      <xdr:colOff>203200</xdr:colOff>
      <xdr:row>63</xdr:row>
      <xdr:rowOff>74613</xdr:rowOff>
    </xdr:to>
    <xdr:sp macro="" textlink="">
      <xdr:nvSpPr>
        <xdr:cNvPr id="130" name="フローチャート : 判断 129"/>
        <xdr:cNvSpPr/>
      </xdr:nvSpPr>
      <xdr:spPr>
        <a:xfrm>
          <a:off x="4902200" y="1077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153988</xdr:rowOff>
    </xdr:from>
    <xdr:to>
      <xdr:col>6</xdr:col>
      <xdr:colOff>0</xdr:colOff>
      <xdr:row>65</xdr:row>
      <xdr:rowOff>133350</xdr:rowOff>
    </xdr:to>
    <xdr:cxnSp macro="">
      <xdr:nvCxnSpPr>
        <xdr:cNvPr id="131" name="直線コネクタ 130"/>
        <xdr:cNvCxnSpPr/>
      </xdr:nvCxnSpPr>
      <xdr:spPr>
        <a:xfrm>
          <a:off x="3225800" y="11126788"/>
          <a:ext cx="889000" cy="15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78105</xdr:rowOff>
    </xdr:from>
    <xdr:to>
      <xdr:col>6</xdr:col>
      <xdr:colOff>50800</xdr:colOff>
      <xdr:row>63</xdr:row>
      <xdr:rowOff>8255</xdr:rowOff>
    </xdr:to>
    <xdr:sp macro="" textlink="">
      <xdr:nvSpPr>
        <xdr:cNvPr id="132" name="フローチャート : 判断 131"/>
        <xdr:cNvSpPr/>
      </xdr:nvSpPr>
      <xdr:spPr>
        <a:xfrm>
          <a:off x="4064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18432</xdr:rowOff>
    </xdr:from>
    <xdr:ext cx="736600" cy="259045"/>
    <xdr:sp macro="" textlink="">
      <xdr:nvSpPr>
        <xdr:cNvPr id="133" name="テキスト ボックス 132"/>
        <xdr:cNvSpPr txBox="1"/>
      </xdr:nvSpPr>
      <xdr:spPr>
        <a:xfrm>
          <a:off x="3733800" y="10476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147955</xdr:rowOff>
    </xdr:from>
    <xdr:to>
      <xdr:col>4</xdr:col>
      <xdr:colOff>482600</xdr:colOff>
      <xdr:row>64</xdr:row>
      <xdr:rowOff>153988</xdr:rowOff>
    </xdr:to>
    <xdr:cxnSp macro="">
      <xdr:nvCxnSpPr>
        <xdr:cNvPr id="134" name="直線コネクタ 133"/>
        <xdr:cNvCxnSpPr/>
      </xdr:nvCxnSpPr>
      <xdr:spPr>
        <a:xfrm>
          <a:off x="2336800" y="1112075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35878</xdr:rowOff>
    </xdr:from>
    <xdr:to>
      <xdr:col>4</xdr:col>
      <xdr:colOff>533400</xdr:colOff>
      <xdr:row>62</xdr:row>
      <xdr:rowOff>137478</xdr:rowOff>
    </xdr:to>
    <xdr:sp macro="" textlink="">
      <xdr:nvSpPr>
        <xdr:cNvPr id="135" name="フローチャート : 判断 134"/>
        <xdr:cNvSpPr/>
      </xdr:nvSpPr>
      <xdr:spPr>
        <a:xfrm>
          <a:off x="3175000" y="10665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147655</xdr:rowOff>
    </xdr:from>
    <xdr:ext cx="762000" cy="259045"/>
    <xdr:sp macro="" textlink="">
      <xdr:nvSpPr>
        <xdr:cNvPr id="136" name="テキスト ボックス 135"/>
        <xdr:cNvSpPr txBox="1"/>
      </xdr:nvSpPr>
      <xdr:spPr>
        <a:xfrm>
          <a:off x="2844800" y="1043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35878</xdr:rowOff>
    </xdr:from>
    <xdr:to>
      <xdr:col>3</xdr:col>
      <xdr:colOff>279400</xdr:colOff>
      <xdr:row>64</xdr:row>
      <xdr:rowOff>147955</xdr:rowOff>
    </xdr:to>
    <xdr:cxnSp macro="">
      <xdr:nvCxnSpPr>
        <xdr:cNvPr id="137" name="直線コネクタ 136"/>
        <xdr:cNvCxnSpPr/>
      </xdr:nvCxnSpPr>
      <xdr:spPr>
        <a:xfrm>
          <a:off x="1447800" y="10837228"/>
          <a:ext cx="889000" cy="28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53975</xdr:rowOff>
    </xdr:from>
    <xdr:to>
      <xdr:col>3</xdr:col>
      <xdr:colOff>330200</xdr:colOff>
      <xdr:row>62</xdr:row>
      <xdr:rowOff>155575</xdr:rowOff>
    </xdr:to>
    <xdr:sp macro="" textlink="">
      <xdr:nvSpPr>
        <xdr:cNvPr id="138" name="フローチャート : 判断 137"/>
        <xdr:cNvSpPr/>
      </xdr:nvSpPr>
      <xdr:spPr>
        <a:xfrm>
          <a:off x="2286000" y="1068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165752</xdr:rowOff>
    </xdr:from>
    <xdr:ext cx="762000" cy="259045"/>
    <xdr:sp macro="" textlink="">
      <xdr:nvSpPr>
        <xdr:cNvPr id="139" name="テキスト ボックス 138"/>
        <xdr:cNvSpPr txBox="1"/>
      </xdr:nvSpPr>
      <xdr:spPr>
        <a:xfrm>
          <a:off x="1955800" y="1045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11747</xdr:rowOff>
    </xdr:from>
    <xdr:to>
      <xdr:col>2</xdr:col>
      <xdr:colOff>127000</xdr:colOff>
      <xdr:row>62</xdr:row>
      <xdr:rowOff>113347</xdr:rowOff>
    </xdr:to>
    <xdr:sp macro="" textlink="">
      <xdr:nvSpPr>
        <xdr:cNvPr id="140" name="フローチャート : 判断 139"/>
        <xdr:cNvSpPr/>
      </xdr:nvSpPr>
      <xdr:spPr>
        <a:xfrm>
          <a:off x="1397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123524</xdr:rowOff>
    </xdr:from>
    <xdr:ext cx="762000" cy="259045"/>
    <xdr:sp macro="" textlink="">
      <xdr:nvSpPr>
        <xdr:cNvPr id="141" name="テキスト ボックス 140"/>
        <xdr:cNvSpPr txBox="1"/>
      </xdr:nvSpPr>
      <xdr:spPr>
        <a:xfrm>
          <a:off x="1066800" y="10410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4128</xdr:rowOff>
    </xdr:from>
    <xdr:to>
      <xdr:col>7</xdr:col>
      <xdr:colOff>203200</xdr:colOff>
      <xdr:row>65</xdr:row>
      <xdr:rowOff>105728</xdr:rowOff>
    </xdr:to>
    <xdr:sp macro="" textlink="">
      <xdr:nvSpPr>
        <xdr:cNvPr id="147" name="円/楕円 146"/>
        <xdr:cNvSpPr/>
      </xdr:nvSpPr>
      <xdr:spPr>
        <a:xfrm>
          <a:off x="4902200" y="1114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147655</xdr:rowOff>
    </xdr:from>
    <xdr:ext cx="762000" cy="259045"/>
    <xdr:sp macro="" textlink="">
      <xdr:nvSpPr>
        <xdr:cNvPr id="148" name="財政構造の弾力性該当値テキスト"/>
        <xdr:cNvSpPr txBox="1"/>
      </xdr:nvSpPr>
      <xdr:spPr>
        <a:xfrm>
          <a:off x="5041900" y="11120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82550</xdr:rowOff>
    </xdr:from>
    <xdr:to>
      <xdr:col>6</xdr:col>
      <xdr:colOff>50800</xdr:colOff>
      <xdr:row>66</xdr:row>
      <xdr:rowOff>12700</xdr:rowOff>
    </xdr:to>
    <xdr:sp macro="" textlink="">
      <xdr:nvSpPr>
        <xdr:cNvPr id="149" name="円/楕円 148"/>
        <xdr:cNvSpPr/>
      </xdr:nvSpPr>
      <xdr:spPr>
        <a:xfrm>
          <a:off x="4064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168927</xdr:rowOff>
    </xdr:from>
    <xdr:ext cx="736600" cy="259045"/>
    <xdr:sp macro="" textlink="">
      <xdr:nvSpPr>
        <xdr:cNvPr id="150" name="テキスト ボックス 149"/>
        <xdr:cNvSpPr txBox="1"/>
      </xdr:nvSpPr>
      <xdr:spPr>
        <a:xfrm>
          <a:off x="3733800" y="1131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103188</xdr:rowOff>
    </xdr:from>
    <xdr:to>
      <xdr:col>4</xdr:col>
      <xdr:colOff>533400</xdr:colOff>
      <xdr:row>65</xdr:row>
      <xdr:rowOff>33338</xdr:rowOff>
    </xdr:to>
    <xdr:sp macro="" textlink="">
      <xdr:nvSpPr>
        <xdr:cNvPr id="151" name="円/楕円 150"/>
        <xdr:cNvSpPr/>
      </xdr:nvSpPr>
      <xdr:spPr>
        <a:xfrm>
          <a:off x="3175000" y="1107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18115</xdr:rowOff>
    </xdr:from>
    <xdr:ext cx="762000" cy="259045"/>
    <xdr:sp macro="" textlink="">
      <xdr:nvSpPr>
        <xdr:cNvPr id="152" name="テキスト ボックス 151"/>
        <xdr:cNvSpPr txBox="1"/>
      </xdr:nvSpPr>
      <xdr:spPr>
        <a:xfrm>
          <a:off x="2844800" y="1116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97155</xdr:rowOff>
    </xdr:from>
    <xdr:to>
      <xdr:col>3</xdr:col>
      <xdr:colOff>330200</xdr:colOff>
      <xdr:row>65</xdr:row>
      <xdr:rowOff>27305</xdr:rowOff>
    </xdr:to>
    <xdr:sp macro="" textlink="">
      <xdr:nvSpPr>
        <xdr:cNvPr id="153" name="円/楕円 152"/>
        <xdr:cNvSpPr/>
      </xdr:nvSpPr>
      <xdr:spPr>
        <a:xfrm>
          <a:off x="2286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12082</xdr:rowOff>
    </xdr:from>
    <xdr:ext cx="762000" cy="259045"/>
    <xdr:sp macro="" textlink="">
      <xdr:nvSpPr>
        <xdr:cNvPr id="154" name="テキスト ボックス 153"/>
        <xdr:cNvSpPr txBox="1"/>
      </xdr:nvSpPr>
      <xdr:spPr>
        <a:xfrm>
          <a:off x="1955800" y="1115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156528</xdr:rowOff>
    </xdr:from>
    <xdr:to>
      <xdr:col>2</xdr:col>
      <xdr:colOff>127000</xdr:colOff>
      <xdr:row>63</xdr:row>
      <xdr:rowOff>86678</xdr:rowOff>
    </xdr:to>
    <xdr:sp macro="" textlink="">
      <xdr:nvSpPr>
        <xdr:cNvPr id="155" name="円/楕円 154"/>
        <xdr:cNvSpPr/>
      </xdr:nvSpPr>
      <xdr:spPr>
        <a:xfrm>
          <a:off x="1397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71455</xdr:rowOff>
    </xdr:from>
    <xdr:ext cx="762000" cy="259045"/>
    <xdr:sp macro="" textlink="">
      <xdr:nvSpPr>
        <xdr:cNvPr id="156" name="テキスト ボックス 155"/>
        <xdr:cNvSpPr txBox="1"/>
      </xdr:nvSpPr>
      <xdr:spPr>
        <a:xfrm>
          <a:off x="1066800" y="1087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[149,057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職員の給与削減や事業の見直しなどにより，経常経費の圧縮に努めている。消防業務や保育所運営を直営で行っていることが</a:t>
          </a:r>
          <a:r>
            <a:rPr lang="ja-JP" altLang="en-US"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類似団体の平均を上回っている原因と考えられる。</a:t>
          </a:r>
          <a:endParaRPr lang="ja-JP" altLang="ja-JP" sz="1400">
            <a:effectLst/>
          </a:endParaRPr>
        </a:p>
        <a:p>
          <a:pPr rtl="0"/>
          <a:r>
            <a:rPr lang="ja-JP" altLang="ja-JP" sz="1100" b="0" i="0">
              <a:solidFill>
                <a:schemeClr val="dk1"/>
              </a:solidFill>
              <a:effectLst/>
              <a:latin typeface="+mn-lt"/>
              <a:ea typeface="+mn-ea"/>
              <a:cs typeface="+mn-cs"/>
            </a:rPr>
            <a:t>今後，委託料等の物件費は増加していく傾向にあるが，事務事業の見直しを進めるとともに，経費の圧縮に努める。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168743</xdr:rowOff>
    </xdr:from>
    <xdr:to>
      <xdr:col>7</xdr:col>
      <xdr:colOff>152400</xdr:colOff>
      <xdr:row>88</xdr:row>
      <xdr:rowOff>57575</xdr:rowOff>
    </xdr:to>
    <xdr:cxnSp macro="">
      <xdr:nvCxnSpPr>
        <xdr:cNvPr id="184" name="直線コネクタ 183"/>
        <xdr:cNvCxnSpPr/>
      </xdr:nvCxnSpPr>
      <xdr:spPr>
        <a:xfrm flipV="1">
          <a:off x="4953000" y="13884743"/>
          <a:ext cx="0" cy="12604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29652</xdr:rowOff>
    </xdr:from>
    <xdr:ext cx="762000" cy="259045"/>
    <xdr:sp macro="" textlink="">
      <xdr:nvSpPr>
        <xdr:cNvPr id="185" name="人件費・物件費等の状況最小値テキスト"/>
        <xdr:cNvSpPr txBox="1"/>
      </xdr:nvSpPr>
      <xdr:spPr>
        <a:xfrm>
          <a:off x="5041900" y="1511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152,386</a:t>
          </a:r>
          <a:endParaRPr kumimoji="1" lang="ja-JP" altLang="en-US" sz="1000" b="1">
            <a:latin typeface="ＭＳ Ｐゴシック"/>
          </a:endParaRPr>
        </a:p>
      </xdr:txBody>
    </xdr:sp>
    <xdr:clientData/>
  </xdr:oneCellAnchor>
  <xdr:twoCellAnchor>
    <xdr:from>
      <xdr:col>7</xdr:col>
      <xdr:colOff>63500</xdr:colOff>
      <xdr:row>88</xdr:row>
      <xdr:rowOff>57575</xdr:rowOff>
    </xdr:from>
    <xdr:to>
      <xdr:col>7</xdr:col>
      <xdr:colOff>241300</xdr:colOff>
      <xdr:row>88</xdr:row>
      <xdr:rowOff>57575</xdr:rowOff>
    </xdr:to>
    <xdr:cxnSp macro="">
      <xdr:nvCxnSpPr>
        <xdr:cNvPr id="186" name="直線コネクタ 185"/>
        <xdr:cNvCxnSpPr/>
      </xdr:nvCxnSpPr>
      <xdr:spPr>
        <a:xfrm>
          <a:off x="4864100" y="15145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83670</xdr:rowOff>
    </xdr:from>
    <xdr:ext cx="762000" cy="259045"/>
    <xdr:sp macro="" textlink="">
      <xdr:nvSpPr>
        <xdr:cNvPr id="187" name="人件費・物件費等の状況最大値テキスト"/>
        <xdr:cNvSpPr txBox="1"/>
      </xdr:nvSpPr>
      <xdr:spPr>
        <a:xfrm>
          <a:off x="5041900" y="1362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100,151</a:t>
          </a:r>
          <a:endParaRPr kumimoji="1" lang="ja-JP" altLang="en-US" sz="1000" b="1">
            <a:latin typeface="ＭＳ Ｐゴシック"/>
          </a:endParaRPr>
        </a:p>
      </xdr:txBody>
    </xdr:sp>
    <xdr:clientData/>
  </xdr:oneCellAnchor>
  <xdr:twoCellAnchor>
    <xdr:from>
      <xdr:col>7</xdr:col>
      <xdr:colOff>63500</xdr:colOff>
      <xdr:row>80</xdr:row>
      <xdr:rowOff>168743</xdr:rowOff>
    </xdr:from>
    <xdr:to>
      <xdr:col>7</xdr:col>
      <xdr:colOff>241300</xdr:colOff>
      <xdr:row>80</xdr:row>
      <xdr:rowOff>168743</xdr:rowOff>
    </xdr:to>
    <xdr:cxnSp macro="">
      <xdr:nvCxnSpPr>
        <xdr:cNvPr id="188" name="直線コネクタ 187"/>
        <xdr:cNvCxnSpPr/>
      </xdr:nvCxnSpPr>
      <xdr:spPr>
        <a:xfrm>
          <a:off x="4864100" y="1388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128119</xdr:rowOff>
    </xdr:from>
    <xdr:to>
      <xdr:col>7</xdr:col>
      <xdr:colOff>152400</xdr:colOff>
      <xdr:row>87</xdr:row>
      <xdr:rowOff>148695</xdr:rowOff>
    </xdr:to>
    <xdr:cxnSp macro="">
      <xdr:nvCxnSpPr>
        <xdr:cNvPr id="189" name="直線コネクタ 188"/>
        <xdr:cNvCxnSpPr/>
      </xdr:nvCxnSpPr>
      <xdr:spPr>
        <a:xfrm>
          <a:off x="4114800" y="14872819"/>
          <a:ext cx="838200" cy="19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27308</xdr:rowOff>
    </xdr:from>
    <xdr:ext cx="762000" cy="259045"/>
    <xdr:sp macro="" textlink="">
      <xdr:nvSpPr>
        <xdr:cNvPr id="190" name="人件費・物件費等の状況平均値テキスト"/>
        <xdr:cNvSpPr txBox="1"/>
      </xdr:nvSpPr>
      <xdr:spPr>
        <a:xfrm>
          <a:off x="5041900" y="142576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124,131</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10781</xdr:rowOff>
    </xdr:from>
    <xdr:to>
      <xdr:col>7</xdr:col>
      <xdr:colOff>203200</xdr:colOff>
      <xdr:row>84</xdr:row>
      <xdr:rowOff>112381</xdr:rowOff>
    </xdr:to>
    <xdr:sp macro="" textlink="">
      <xdr:nvSpPr>
        <xdr:cNvPr id="191" name="フローチャート : 判断 190"/>
        <xdr:cNvSpPr/>
      </xdr:nvSpPr>
      <xdr:spPr>
        <a:xfrm>
          <a:off x="4902200" y="14412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122183</xdr:rowOff>
    </xdr:from>
    <xdr:to>
      <xdr:col>6</xdr:col>
      <xdr:colOff>0</xdr:colOff>
      <xdr:row>86</xdr:row>
      <xdr:rowOff>128119</xdr:rowOff>
    </xdr:to>
    <xdr:cxnSp macro="">
      <xdr:nvCxnSpPr>
        <xdr:cNvPr id="192" name="直線コネクタ 191"/>
        <xdr:cNvCxnSpPr/>
      </xdr:nvCxnSpPr>
      <xdr:spPr>
        <a:xfrm>
          <a:off x="3225800" y="14866883"/>
          <a:ext cx="889000" cy="5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69495</xdr:rowOff>
    </xdr:from>
    <xdr:to>
      <xdr:col>6</xdr:col>
      <xdr:colOff>50800</xdr:colOff>
      <xdr:row>83</xdr:row>
      <xdr:rowOff>171095</xdr:rowOff>
    </xdr:to>
    <xdr:sp macro="" textlink="">
      <xdr:nvSpPr>
        <xdr:cNvPr id="193" name="フローチャート : 判断 192"/>
        <xdr:cNvSpPr/>
      </xdr:nvSpPr>
      <xdr:spPr>
        <a:xfrm>
          <a:off x="4064000" y="1429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9822</xdr:rowOff>
    </xdr:from>
    <xdr:ext cx="736600" cy="259045"/>
    <xdr:sp macro="" textlink="">
      <xdr:nvSpPr>
        <xdr:cNvPr id="194" name="テキスト ボックス 193"/>
        <xdr:cNvSpPr txBox="1"/>
      </xdr:nvSpPr>
      <xdr:spPr>
        <a:xfrm>
          <a:off x="3733800" y="14068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67383</xdr:rowOff>
    </xdr:from>
    <xdr:to>
      <xdr:col>4</xdr:col>
      <xdr:colOff>482600</xdr:colOff>
      <xdr:row>86</xdr:row>
      <xdr:rowOff>122183</xdr:rowOff>
    </xdr:to>
    <xdr:cxnSp macro="">
      <xdr:nvCxnSpPr>
        <xdr:cNvPr id="195" name="直線コネクタ 194"/>
        <xdr:cNvCxnSpPr/>
      </xdr:nvCxnSpPr>
      <xdr:spPr>
        <a:xfrm>
          <a:off x="2336800" y="14812083"/>
          <a:ext cx="889000" cy="5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161720</xdr:rowOff>
    </xdr:from>
    <xdr:to>
      <xdr:col>4</xdr:col>
      <xdr:colOff>533400</xdr:colOff>
      <xdr:row>84</xdr:row>
      <xdr:rowOff>91870</xdr:rowOff>
    </xdr:to>
    <xdr:sp macro="" textlink="">
      <xdr:nvSpPr>
        <xdr:cNvPr id="196" name="フローチャート : 判断 195"/>
        <xdr:cNvSpPr/>
      </xdr:nvSpPr>
      <xdr:spPr>
        <a:xfrm>
          <a:off x="3175000" y="1439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102047</xdr:rowOff>
    </xdr:from>
    <xdr:ext cx="762000" cy="259045"/>
    <xdr:sp macro="" textlink="">
      <xdr:nvSpPr>
        <xdr:cNvPr id="197" name="テキスト ボックス 196"/>
        <xdr:cNvSpPr txBox="1"/>
      </xdr:nvSpPr>
      <xdr:spPr>
        <a:xfrm>
          <a:off x="2844800" y="1416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35339</xdr:rowOff>
    </xdr:from>
    <xdr:to>
      <xdr:col>3</xdr:col>
      <xdr:colOff>279400</xdr:colOff>
      <xdr:row>86</xdr:row>
      <xdr:rowOff>67383</xdr:rowOff>
    </xdr:to>
    <xdr:cxnSp macro="">
      <xdr:nvCxnSpPr>
        <xdr:cNvPr id="198" name="直線コネクタ 197"/>
        <xdr:cNvCxnSpPr/>
      </xdr:nvCxnSpPr>
      <xdr:spPr>
        <a:xfrm>
          <a:off x="1447800" y="14780039"/>
          <a:ext cx="889000" cy="32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77428</xdr:rowOff>
    </xdr:from>
    <xdr:to>
      <xdr:col>3</xdr:col>
      <xdr:colOff>330200</xdr:colOff>
      <xdr:row>85</xdr:row>
      <xdr:rowOff>7578</xdr:rowOff>
    </xdr:to>
    <xdr:sp macro="" textlink="">
      <xdr:nvSpPr>
        <xdr:cNvPr id="199" name="フローチャート : 判断 198"/>
        <xdr:cNvSpPr/>
      </xdr:nvSpPr>
      <xdr:spPr>
        <a:xfrm>
          <a:off x="2286000" y="144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17755</xdr:rowOff>
    </xdr:from>
    <xdr:ext cx="762000" cy="259045"/>
    <xdr:sp macro="" textlink="">
      <xdr:nvSpPr>
        <xdr:cNvPr id="200" name="テキスト ボックス 199"/>
        <xdr:cNvSpPr txBox="1"/>
      </xdr:nvSpPr>
      <xdr:spPr>
        <a:xfrm>
          <a:off x="1955800" y="1424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80620</xdr:rowOff>
    </xdr:from>
    <xdr:to>
      <xdr:col>2</xdr:col>
      <xdr:colOff>127000</xdr:colOff>
      <xdr:row>84</xdr:row>
      <xdr:rowOff>10770</xdr:rowOff>
    </xdr:to>
    <xdr:sp macro="" textlink="">
      <xdr:nvSpPr>
        <xdr:cNvPr id="201" name="フローチャート : 判断 200"/>
        <xdr:cNvSpPr/>
      </xdr:nvSpPr>
      <xdr:spPr>
        <a:xfrm>
          <a:off x="1397000" y="1431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20947</xdr:rowOff>
    </xdr:from>
    <xdr:ext cx="762000" cy="259045"/>
    <xdr:sp macro="" textlink="">
      <xdr:nvSpPr>
        <xdr:cNvPr id="202" name="テキスト ボックス 201"/>
        <xdr:cNvSpPr txBox="1"/>
      </xdr:nvSpPr>
      <xdr:spPr>
        <a:xfrm>
          <a:off x="1066800" y="140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97895</xdr:rowOff>
    </xdr:from>
    <xdr:to>
      <xdr:col>7</xdr:col>
      <xdr:colOff>203200</xdr:colOff>
      <xdr:row>88</xdr:row>
      <xdr:rowOff>28045</xdr:rowOff>
    </xdr:to>
    <xdr:sp macro="" textlink="">
      <xdr:nvSpPr>
        <xdr:cNvPr id="208" name="円/楕円 207"/>
        <xdr:cNvSpPr/>
      </xdr:nvSpPr>
      <xdr:spPr>
        <a:xfrm>
          <a:off x="4902200" y="1501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165222</xdr:rowOff>
    </xdr:from>
    <xdr:ext cx="762000" cy="259045"/>
    <xdr:sp macro="" textlink="">
      <xdr:nvSpPr>
        <xdr:cNvPr id="209" name="人件費・物件費等の状況該当値テキスト"/>
        <xdr:cNvSpPr txBox="1"/>
      </xdr:nvSpPr>
      <xdr:spPr>
        <a:xfrm>
          <a:off x="5041900" y="1490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149,057</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77319</xdr:rowOff>
    </xdr:from>
    <xdr:to>
      <xdr:col>6</xdr:col>
      <xdr:colOff>50800</xdr:colOff>
      <xdr:row>87</xdr:row>
      <xdr:rowOff>7469</xdr:rowOff>
    </xdr:to>
    <xdr:sp macro="" textlink="">
      <xdr:nvSpPr>
        <xdr:cNvPr id="210" name="円/楕円 209"/>
        <xdr:cNvSpPr/>
      </xdr:nvSpPr>
      <xdr:spPr>
        <a:xfrm>
          <a:off x="4064000" y="14822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163696</xdr:rowOff>
    </xdr:from>
    <xdr:ext cx="736600" cy="259045"/>
    <xdr:sp macro="" textlink="">
      <xdr:nvSpPr>
        <xdr:cNvPr id="211" name="テキスト ボックス 210"/>
        <xdr:cNvSpPr txBox="1"/>
      </xdr:nvSpPr>
      <xdr:spPr>
        <a:xfrm>
          <a:off x="3733800" y="149083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141,099</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71383</xdr:rowOff>
    </xdr:from>
    <xdr:to>
      <xdr:col>4</xdr:col>
      <xdr:colOff>533400</xdr:colOff>
      <xdr:row>87</xdr:row>
      <xdr:rowOff>1533</xdr:rowOff>
    </xdr:to>
    <xdr:sp macro="" textlink="">
      <xdr:nvSpPr>
        <xdr:cNvPr id="212" name="円/楕円 211"/>
        <xdr:cNvSpPr/>
      </xdr:nvSpPr>
      <xdr:spPr>
        <a:xfrm>
          <a:off x="3175000" y="14816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157760</xdr:rowOff>
    </xdr:from>
    <xdr:ext cx="762000" cy="259045"/>
    <xdr:sp macro="" textlink="">
      <xdr:nvSpPr>
        <xdr:cNvPr id="213" name="テキスト ボックス 212"/>
        <xdr:cNvSpPr txBox="1"/>
      </xdr:nvSpPr>
      <xdr:spPr>
        <a:xfrm>
          <a:off x="2844800" y="1490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140,853</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16583</xdr:rowOff>
    </xdr:from>
    <xdr:to>
      <xdr:col>3</xdr:col>
      <xdr:colOff>330200</xdr:colOff>
      <xdr:row>86</xdr:row>
      <xdr:rowOff>118183</xdr:rowOff>
    </xdr:to>
    <xdr:sp macro="" textlink="">
      <xdr:nvSpPr>
        <xdr:cNvPr id="214" name="円/楕円 213"/>
        <xdr:cNvSpPr/>
      </xdr:nvSpPr>
      <xdr:spPr>
        <a:xfrm>
          <a:off x="2286000" y="14761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102960</xdr:rowOff>
    </xdr:from>
    <xdr:ext cx="762000" cy="259045"/>
    <xdr:sp macro="" textlink="">
      <xdr:nvSpPr>
        <xdr:cNvPr id="215" name="テキスト ボックス 214"/>
        <xdr:cNvSpPr txBox="1"/>
      </xdr:nvSpPr>
      <xdr:spPr>
        <a:xfrm>
          <a:off x="1955800" y="14847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138,582</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155989</xdr:rowOff>
    </xdr:from>
    <xdr:to>
      <xdr:col>2</xdr:col>
      <xdr:colOff>127000</xdr:colOff>
      <xdr:row>86</xdr:row>
      <xdr:rowOff>86139</xdr:rowOff>
    </xdr:to>
    <xdr:sp macro="" textlink="">
      <xdr:nvSpPr>
        <xdr:cNvPr id="216" name="円/楕円 215"/>
        <xdr:cNvSpPr/>
      </xdr:nvSpPr>
      <xdr:spPr>
        <a:xfrm>
          <a:off x="1397000" y="14729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70916</xdr:rowOff>
    </xdr:from>
    <xdr:ext cx="762000" cy="259045"/>
    <xdr:sp macro="" textlink="">
      <xdr:nvSpPr>
        <xdr:cNvPr id="217" name="テキスト ボックス 216"/>
        <xdr:cNvSpPr txBox="1"/>
      </xdr:nvSpPr>
      <xdr:spPr>
        <a:xfrm>
          <a:off x="1066800" y="1481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137,254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chemeClr val="dk1"/>
              </a:solidFill>
              <a:effectLst/>
              <a:latin typeface="+mn-lt"/>
              <a:ea typeface="+mn-ea"/>
              <a:cs typeface="+mn-cs"/>
            </a:rPr>
            <a:t>階層別ラスパイレス指数の較差にばらつきがあるため，給与体系の見直しなどや，年功的な給与構造から職務・職責に応じた給与構造への転換を図るなど，給与の適正化を図っていく。</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86</xdr:row>
      <xdr:rowOff>124582</xdr:rowOff>
    </xdr:to>
    <xdr:cxnSp macro="">
      <xdr:nvCxnSpPr>
        <xdr:cNvPr id="248" name="直線コネクタ 247"/>
        <xdr:cNvCxnSpPr/>
      </xdr:nvCxnSpPr>
      <xdr:spPr>
        <a:xfrm flipV="1">
          <a:off x="17018000" y="13754705"/>
          <a:ext cx="0" cy="1114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96659</xdr:rowOff>
    </xdr:from>
    <xdr:ext cx="762000" cy="259045"/>
    <xdr:sp macro="" textlink="">
      <xdr:nvSpPr>
        <xdr:cNvPr id="249" name="給与水準   （国との比較）最小値テキスト"/>
        <xdr:cNvSpPr txBox="1"/>
      </xdr:nvSpPr>
      <xdr:spPr>
        <a:xfrm>
          <a:off x="17106900" y="14841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86</xdr:row>
      <xdr:rowOff>124582</xdr:rowOff>
    </xdr:from>
    <xdr:to>
      <xdr:col>24</xdr:col>
      <xdr:colOff>647700</xdr:colOff>
      <xdr:row>86</xdr:row>
      <xdr:rowOff>124582</xdr:rowOff>
    </xdr:to>
    <xdr:cxnSp macro="">
      <xdr:nvCxnSpPr>
        <xdr:cNvPr id="250" name="直線コネクタ 249"/>
        <xdr:cNvCxnSpPr/>
      </xdr:nvCxnSpPr>
      <xdr:spPr>
        <a:xfrm>
          <a:off x="16929100" y="14869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1"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2" name="直線コネクタ 251"/>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110368</xdr:rowOff>
    </xdr:from>
    <xdr:to>
      <xdr:col>24</xdr:col>
      <xdr:colOff>558800</xdr:colOff>
      <xdr:row>83</xdr:row>
      <xdr:rowOff>156332</xdr:rowOff>
    </xdr:to>
    <xdr:cxnSp macro="">
      <xdr:nvCxnSpPr>
        <xdr:cNvPr id="253" name="直線コネクタ 252"/>
        <xdr:cNvCxnSpPr/>
      </xdr:nvCxnSpPr>
      <xdr:spPr>
        <a:xfrm>
          <a:off x="16179800" y="14340718"/>
          <a:ext cx="838200" cy="45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7154</xdr:rowOff>
    </xdr:from>
    <xdr:ext cx="762000" cy="259045"/>
    <xdr:sp macro="" textlink="">
      <xdr:nvSpPr>
        <xdr:cNvPr id="254" name="給与水準   （国との比較）平均値テキスト"/>
        <xdr:cNvSpPr txBox="1"/>
      </xdr:nvSpPr>
      <xdr:spPr>
        <a:xfrm>
          <a:off x="17106900" y="140660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162077</xdr:rowOff>
    </xdr:from>
    <xdr:to>
      <xdr:col>24</xdr:col>
      <xdr:colOff>609600</xdr:colOff>
      <xdr:row>83</xdr:row>
      <xdr:rowOff>92227</xdr:rowOff>
    </xdr:to>
    <xdr:sp macro="" textlink="">
      <xdr:nvSpPr>
        <xdr:cNvPr id="255" name="フローチャート : 判断 254"/>
        <xdr:cNvSpPr/>
      </xdr:nvSpPr>
      <xdr:spPr>
        <a:xfrm>
          <a:off x="169672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110368</xdr:rowOff>
    </xdr:from>
    <xdr:to>
      <xdr:col>23</xdr:col>
      <xdr:colOff>406400</xdr:colOff>
      <xdr:row>88</xdr:row>
      <xdr:rowOff>114905</xdr:rowOff>
    </xdr:to>
    <xdr:cxnSp macro="">
      <xdr:nvCxnSpPr>
        <xdr:cNvPr id="256" name="直線コネクタ 255"/>
        <xdr:cNvCxnSpPr/>
      </xdr:nvCxnSpPr>
      <xdr:spPr>
        <a:xfrm flipV="1">
          <a:off x="15290800" y="14340718"/>
          <a:ext cx="889000" cy="861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116114</xdr:rowOff>
    </xdr:from>
    <xdr:to>
      <xdr:col>23</xdr:col>
      <xdr:colOff>457200</xdr:colOff>
      <xdr:row>83</xdr:row>
      <xdr:rowOff>46264</xdr:rowOff>
    </xdr:to>
    <xdr:sp macro="" textlink="">
      <xdr:nvSpPr>
        <xdr:cNvPr id="257" name="フローチャート : 判断 256"/>
        <xdr:cNvSpPr/>
      </xdr:nvSpPr>
      <xdr:spPr>
        <a:xfrm>
          <a:off x="161290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56441</xdr:rowOff>
    </xdr:from>
    <xdr:ext cx="736600" cy="259045"/>
    <xdr:sp macro="" textlink="">
      <xdr:nvSpPr>
        <xdr:cNvPr id="258" name="テキスト ボックス 257"/>
        <xdr:cNvSpPr txBox="1"/>
      </xdr:nvSpPr>
      <xdr:spPr>
        <a:xfrm>
          <a:off x="15798800" y="1394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114905</xdr:rowOff>
    </xdr:from>
    <xdr:to>
      <xdr:col>22</xdr:col>
      <xdr:colOff>203200</xdr:colOff>
      <xdr:row>89</xdr:row>
      <xdr:rowOff>115812</xdr:rowOff>
    </xdr:to>
    <xdr:cxnSp macro="">
      <xdr:nvCxnSpPr>
        <xdr:cNvPr id="259" name="直線コネクタ 258"/>
        <xdr:cNvCxnSpPr/>
      </xdr:nvCxnSpPr>
      <xdr:spPr>
        <a:xfrm flipV="1">
          <a:off x="14401800" y="15202505"/>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132141</xdr:rowOff>
    </xdr:from>
    <xdr:to>
      <xdr:col>22</xdr:col>
      <xdr:colOff>254000</xdr:colOff>
      <xdr:row>88</xdr:row>
      <xdr:rowOff>62291</xdr:rowOff>
    </xdr:to>
    <xdr:sp macro="" textlink="">
      <xdr:nvSpPr>
        <xdr:cNvPr id="260" name="フローチャート : 判断 259"/>
        <xdr:cNvSpPr/>
      </xdr:nvSpPr>
      <xdr:spPr>
        <a:xfrm>
          <a:off x="15240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72468</xdr:rowOff>
    </xdr:from>
    <xdr:ext cx="762000" cy="259045"/>
    <xdr:sp macro="" textlink="">
      <xdr:nvSpPr>
        <xdr:cNvPr id="261" name="テキスト ボックス 260"/>
        <xdr:cNvSpPr txBox="1"/>
      </xdr:nvSpPr>
      <xdr:spPr>
        <a:xfrm>
          <a:off x="14909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121859</xdr:rowOff>
    </xdr:from>
    <xdr:to>
      <xdr:col>21</xdr:col>
      <xdr:colOff>0</xdr:colOff>
      <xdr:row>89</xdr:row>
      <xdr:rowOff>115812</xdr:rowOff>
    </xdr:to>
    <xdr:cxnSp macro="">
      <xdr:nvCxnSpPr>
        <xdr:cNvPr id="262" name="直線コネクタ 261"/>
        <xdr:cNvCxnSpPr/>
      </xdr:nvCxnSpPr>
      <xdr:spPr>
        <a:xfrm>
          <a:off x="13512800" y="14352209"/>
          <a:ext cx="889000" cy="1022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132141</xdr:rowOff>
    </xdr:from>
    <xdr:to>
      <xdr:col>21</xdr:col>
      <xdr:colOff>50800</xdr:colOff>
      <xdr:row>88</xdr:row>
      <xdr:rowOff>62291</xdr:rowOff>
    </xdr:to>
    <xdr:sp macro="" textlink="">
      <xdr:nvSpPr>
        <xdr:cNvPr id="263" name="フローチャート : 判断 262"/>
        <xdr:cNvSpPr/>
      </xdr:nvSpPr>
      <xdr:spPr>
        <a:xfrm>
          <a:off x="14351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72468</xdr:rowOff>
    </xdr:from>
    <xdr:ext cx="762000" cy="259045"/>
    <xdr:sp macro="" textlink="">
      <xdr:nvSpPr>
        <xdr:cNvPr id="264" name="テキスト ボックス 263"/>
        <xdr:cNvSpPr txBox="1"/>
      </xdr:nvSpPr>
      <xdr:spPr>
        <a:xfrm>
          <a:off x="14020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58662</xdr:rowOff>
    </xdr:from>
    <xdr:to>
      <xdr:col>19</xdr:col>
      <xdr:colOff>533400</xdr:colOff>
      <xdr:row>82</xdr:row>
      <xdr:rowOff>160262</xdr:rowOff>
    </xdr:to>
    <xdr:sp macro="" textlink="">
      <xdr:nvSpPr>
        <xdr:cNvPr id="265" name="フローチャート : 判断 264"/>
        <xdr:cNvSpPr/>
      </xdr:nvSpPr>
      <xdr:spPr>
        <a:xfrm>
          <a:off x="13462000" y="1411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170439</xdr:rowOff>
    </xdr:from>
    <xdr:ext cx="762000" cy="259045"/>
    <xdr:sp macro="" textlink="">
      <xdr:nvSpPr>
        <xdr:cNvPr id="266" name="テキスト ボックス 265"/>
        <xdr:cNvSpPr txBox="1"/>
      </xdr:nvSpPr>
      <xdr:spPr>
        <a:xfrm>
          <a:off x="13131800" y="1388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72" name="円/楕円 271"/>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77609</xdr:rowOff>
    </xdr:from>
    <xdr:ext cx="762000" cy="259045"/>
    <xdr:sp macro="" textlink="">
      <xdr:nvSpPr>
        <xdr:cNvPr id="273" name="給与水準   （国との比較）該当値テキスト"/>
        <xdr:cNvSpPr txBox="1"/>
      </xdr:nvSpPr>
      <xdr:spPr>
        <a:xfrm>
          <a:off x="17106900" y="14307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59568</xdr:rowOff>
    </xdr:from>
    <xdr:to>
      <xdr:col>23</xdr:col>
      <xdr:colOff>457200</xdr:colOff>
      <xdr:row>83</xdr:row>
      <xdr:rowOff>161168</xdr:rowOff>
    </xdr:to>
    <xdr:sp macro="" textlink="">
      <xdr:nvSpPr>
        <xdr:cNvPr id="274" name="円/楕円 273"/>
        <xdr:cNvSpPr/>
      </xdr:nvSpPr>
      <xdr:spPr>
        <a:xfrm>
          <a:off x="16129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145945</xdr:rowOff>
    </xdr:from>
    <xdr:ext cx="736600" cy="259045"/>
    <xdr:sp macro="" textlink="">
      <xdr:nvSpPr>
        <xdr:cNvPr id="275" name="テキスト ボックス 274"/>
        <xdr:cNvSpPr txBox="1"/>
      </xdr:nvSpPr>
      <xdr:spPr>
        <a:xfrm>
          <a:off x="15798800" y="14376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64105</xdr:rowOff>
    </xdr:from>
    <xdr:to>
      <xdr:col>22</xdr:col>
      <xdr:colOff>254000</xdr:colOff>
      <xdr:row>88</xdr:row>
      <xdr:rowOff>165705</xdr:rowOff>
    </xdr:to>
    <xdr:sp macro="" textlink="">
      <xdr:nvSpPr>
        <xdr:cNvPr id="276" name="円/楕円 275"/>
        <xdr:cNvSpPr/>
      </xdr:nvSpPr>
      <xdr:spPr>
        <a:xfrm>
          <a:off x="15240000" y="1515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150482</xdr:rowOff>
    </xdr:from>
    <xdr:ext cx="762000" cy="259045"/>
    <xdr:sp macro="" textlink="">
      <xdr:nvSpPr>
        <xdr:cNvPr id="277" name="テキスト ボックス 276"/>
        <xdr:cNvSpPr txBox="1"/>
      </xdr:nvSpPr>
      <xdr:spPr>
        <a:xfrm>
          <a:off x="14909800" y="1523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65012</xdr:rowOff>
    </xdr:from>
    <xdr:to>
      <xdr:col>21</xdr:col>
      <xdr:colOff>50800</xdr:colOff>
      <xdr:row>89</xdr:row>
      <xdr:rowOff>166612</xdr:rowOff>
    </xdr:to>
    <xdr:sp macro="" textlink="">
      <xdr:nvSpPr>
        <xdr:cNvPr id="278" name="円/楕円 277"/>
        <xdr:cNvSpPr/>
      </xdr:nvSpPr>
      <xdr:spPr>
        <a:xfrm>
          <a:off x="14351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151389</xdr:rowOff>
    </xdr:from>
    <xdr:ext cx="762000" cy="259045"/>
    <xdr:sp macro="" textlink="">
      <xdr:nvSpPr>
        <xdr:cNvPr id="279" name="テキスト ボックス 278"/>
        <xdr:cNvSpPr txBox="1"/>
      </xdr:nvSpPr>
      <xdr:spPr>
        <a:xfrm>
          <a:off x="14020800" y="1541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71059</xdr:rowOff>
    </xdr:from>
    <xdr:to>
      <xdr:col>19</xdr:col>
      <xdr:colOff>533400</xdr:colOff>
      <xdr:row>84</xdr:row>
      <xdr:rowOff>1209</xdr:rowOff>
    </xdr:to>
    <xdr:sp macro="" textlink="">
      <xdr:nvSpPr>
        <xdr:cNvPr id="280" name="円/楕円 279"/>
        <xdr:cNvSpPr/>
      </xdr:nvSpPr>
      <xdr:spPr>
        <a:xfrm>
          <a:off x="13462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157436</xdr:rowOff>
    </xdr:from>
    <xdr:ext cx="762000" cy="259045"/>
    <xdr:sp macro="" textlink="">
      <xdr:nvSpPr>
        <xdr:cNvPr id="281" name="テキスト ボックス 280"/>
        <xdr:cNvSpPr txBox="1"/>
      </xdr:nvSpPr>
      <xdr:spPr>
        <a:xfrm>
          <a:off x="13131800" y="1438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大竹市行財政システム実施計画に基づき，職員数の削減に取り組んだ結果，実施計画策定時（平成１５年４月１日）３８４人と比べ，平成２</a:t>
          </a:r>
          <a:r>
            <a:rPr lang="ja-JP" altLang="en-US" sz="1100" b="0" i="0">
              <a:solidFill>
                <a:schemeClr val="dk1"/>
              </a:solidFill>
              <a:effectLst/>
              <a:latin typeface="+mn-lt"/>
              <a:ea typeface="+mn-ea"/>
              <a:cs typeface="+mn-cs"/>
            </a:rPr>
            <a:t>７</a:t>
          </a:r>
          <a:r>
            <a:rPr lang="ja-JP" altLang="ja-JP" sz="1100" b="0" i="0">
              <a:solidFill>
                <a:schemeClr val="dk1"/>
              </a:solidFill>
              <a:effectLst/>
              <a:latin typeface="+mn-lt"/>
              <a:ea typeface="+mn-ea"/>
              <a:cs typeface="+mn-cs"/>
            </a:rPr>
            <a:t>年４月１日現在で２９５人と８９人削減しているが，１，０００人あたりの職員数は</a:t>
          </a:r>
          <a:r>
            <a:rPr lang="ja-JP" altLang="en-US" sz="1100" b="0" i="0">
              <a:solidFill>
                <a:schemeClr val="dk1"/>
              </a:solidFill>
              <a:effectLst/>
              <a:latin typeface="+mn-lt"/>
              <a:ea typeface="+mn-ea"/>
              <a:cs typeface="+mn-cs"/>
            </a:rPr>
            <a:t>全国平均，県平均を下回っている。</a:t>
          </a:r>
          <a:r>
            <a:rPr lang="ja-JP" altLang="ja-JP" sz="1100" b="0" i="0">
              <a:solidFill>
                <a:schemeClr val="dk1"/>
              </a:solidFill>
              <a:effectLst/>
              <a:latin typeface="+mn-lt"/>
              <a:ea typeface="+mn-ea"/>
              <a:cs typeface="+mn-cs"/>
            </a:rPr>
            <a:t>類似団体平均を上回るのは，市単独による消防本部の設置，保育所運営等のほとんどを直営で実施していることが考えられる。</a:t>
          </a:r>
          <a:endParaRPr lang="ja-JP" altLang="ja-JP" sz="1400">
            <a:effectLst/>
          </a:endParaRPr>
        </a:p>
        <a:p>
          <a:pPr rtl="0"/>
          <a:r>
            <a:rPr lang="ja-JP" altLang="ja-JP" sz="1100" b="0" i="0">
              <a:solidFill>
                <a:schemeClr val="dk1"/>
              </a:solidFill>
              <a:effectLst/>
              <a:latin typeface="+mn-lt"/>
              <a:ea typeface="+mn-ea"/>
              <a:cs typeface="+mn-cs"/>
            </a:rPr>
            <a:t>今後もより簡素で効率的な行政の確立を図っていく。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68</xdr:row>
      <xdr:rowOff>25763</xdr:rowOff>
    </xdr:to>
    <xdr:cxnSp macro="">
      <xdr:nvCxnSpPr>
        <xdr:cNvPr id="313" name="直線コネクタ 312"/>
        <xdr:cNvCxnSpPr/>
      </xdr:nvCxnSpPr>
      <xdr:spPr>
        <a:xfrm flipV="1">
          <a:off x="17018000" y="1002973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169290</xdr:rowOff>
    </xdr:from>
    <xdr:ext cx="762000" cy="259045"/>
    <xdr:sp macro="" textlink="">
      <xdr:nvSpPr>
        <xdr:cNvPr id="314" name="定員管理の状況最小値テキスト"/>
        <xdr:cNvSpPr txBox="1"/>
      </xdr:nvSpPr>
      <xdr:spPr>
        <a:xfrm>
          <a:off x="17106900" y="1165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68</xdr:row>
      <xdr:rowOff>25763</xdr:rowOff>
    </xdr:from>
    <xdr:to>
      <xdr:col>24</xdr:col>
      <xdr:colOff>647700</xdr:colOff>
      <xdr:row>68</xdr:row>
      <xdr:rowOff>25763</xdr:rowOff>
    </xdr:to>
    <xdr:cxnSp macro="">
      <xdr:nvCxnSpPr>
        <xdr:cNvPr id="315" name="直線コネクタ 314"/>
        <xdr:cNvCxnSpPr/>
      </xdr:nvCxnSpPr>
      <xdr:spPr>
        <a:xfrm>
          <a:off x="16929100" y="11684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16"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17" name="直線コネクタ 316"/>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99785</xdr:rowOff>
    </xdr:from>
    <xdr:to>
      <xdr:col>24</xdr:col>
      <xdr:colOff>558800</xdr:colOff>
      <xdr:row>66</xdr:row>
      <xdr:rowOff>154940</xdr:rowOff>
    </xdr:to>
    <xdr:cxnSp macro="">
      <xdr:nvCxnSpPr>
        <xdr:cNvPr id="318" name="直線コネクタ 317"/>
        <xdr:cNvCxnSpPr/>
      </xdr:nvCxnSpPr>
      <xdr:spPr>
        <a:xfrm flipV="1">
          <a:off x="16179800" y="11415485"/>
          <a:ext cx="8382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59344</xdr:rowOff>
    </xdr:from>
    <xdr:ext cx="762000" cy="259045"/>
    <xdr:sp macro="" textlink="">
      <xdr:nvSpPr>
        <xdr:cNvPr id="319" name="定員管理の状況平均値テキスト"/>
        <xdr:cNvSpPr txBox="1"/>
      </xdr:nvSpPr>
      <xdr:spPr>
        <a:xfrm>
          <a:off x="17106900" y="106892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42817</xdr:rowOff>
    </xdr:from>
    <xdr:to>
      <xdr:col>24</xdr:col>
      <xdr:colOff>609600</xdr:colOff>
      <xdr:row>63</xdr:row>
      <xdr:rowOff>144417</xdr:rowOff>
    </xdr:to>
    <xdr:sp macro="" textlink="">
      <xdr:nvSpPr>
        <xdr:cNvPr id="320" name="フローチャート : 判断 319"/>
        <xdr:cNvSpPr/>
      </xdr:nvSpPr>
      <xdr:spPr>
        <a:xfrm>
          <a:off x="16967200" y="1084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154940</xdr:rowOff>
    </xdr:from>
    <xdr:to>
      <xdr:col>23</xdr:col>
      <xdr:colOff>406400</xdr:colOff>
      <xdr:row>67</xdr:row>
      <xdr:rowOff>31750</xdr:rowOff>
    </xdr:to>
    <xdr:cxnSp macro="">
      <xdr:nvCxnSpPr>
        <xdr:cNvPr id="321" name="直線コネクタ 320"/>
        <xdr:cNvCxnSpPr/>
      </xdr:nvCxnSpPr>
      <xdr:spPr>
        <a:xfrm flipV="1">
          <a:off x="15290800" y="114706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35923</xdr:rowOff>
    </xdr:from>
    <xdr:to>
      <xdr:col>23</xdr:col>
      <xdr:colOff>457200</xdr:colOff>
      <xdr:row>63</xdr:row>
      <xdr:rowOff>137523</xdr:rowOff>
    </xdr:to>
    <xdr:sp macro="" textlink="">
      <xdr:nvSpPr>
        <xdr:cNvPr id="322" name="フローチャート : 判断 321"/>
        <xdr:cNvSpPr/>
      </xdr:nvSpPr>
      <xdr:spPr>
        <a:xfrm>
          <a:off x="161290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147700</xdr:rowOff>
    </xdr:from>
    <xdr:ext cx="736600" cy="259045"/>
    <xdr:sp macro="" textlink="">
      <xdr:nvSpPr>
        <xdr:cNvPr id="323" name="テキスト ボックス 322"/>
        <xdr:cNvSpPr txBox="1"/>
      </xdr:nvSpPr>
      <xdr:spPr>
        <a:xfrm>
          <a:off x="15798800" y="10606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726</xdr:rowOff>
    </xdr:from>
    <xdr:to>
      <xdr:col>22</xdr:col>
      <xdr:colOff>203200</xdr:colOff>
      <xdr:row>67</xdr:row>
      <xdr:rowOff>31750</xdr:rowOff>
    </xdr:to>
    <xdr:cxnSp macro="">
      <xdr:nvCxnSpPr>
        <xdr:cNvPr id="324" name="直線コネクタ 323"/>
        <xdr:cNvCxnSpPr/>
      </xdr:nvCxnSpPr>
      <xdr:spPr>
        <a:xfrm>
          <a:off x="14401800" y="1148787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1451</xdr:rowOff>
    </xdr:from>
    <xdr:to>
      <xdr:col>22</xdr:col>
      <xdr:colOff>254000</xdr:colOff>
      <xdr:row>63</xdr:row>
      <xdr:rowOff>103051</xdr:rowOff>
    </xdr:to>
    <xdr:sp macro="" textlink="">
      <xdr:nvSpPr>
        <xdr:cNvPr id="325" name="フローチャート : 判断 324"/>
        <xdr:cNvSpPr/>
      </xdr:nvSpPr>
      <xdr:spPr>
        <a:xfrm>
          <a:off x="15240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113228</xdr:rowOff>
    </xdr:from>
    <xdr:ext cx="762000" cy="259045"/>
    <xdr:sp macro="" textlink="">
      <xdr:nvSpPr>
        <xdr:cNvPr id="326" name="テキスト ボックス 325"/>
        <xdr:cNvSpPr txBox="1"/>
      </xdr:nvSpPr>
      <xdr:spPr>
        <a:xfrm>
          <a:off x="14909800" y="10571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148046</xdr:rowOff>
    </xdr:from>
    <xdr:to>
      <xdr:col>21</xdr:col>
      <xdr:colOff>0</xdr:colOff>
      <xdr:row>67</xdr:row>
      <xdr:rowOff>726</xdr:rowOff>
    </xdr:to>
    <xdr:cxnSp macro="">
      <xdr:nvCxnSpPr>
        <xdr:cNvPr id="327" name="直線コネクタ 326"/>
        <xdr:cNvCxnSpPr/>
      </xdr:nvCxnSpPr>
      <xdr:spPr>
        <a:xfrm>
          <a:off x="13512800" y="1146374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160020</xdr:rowOff>
    </xdr:from>
    <xdr:to>
      <xdr:col>21</xdr:col>
      <xdr:colOff>50800</xdr:colOff>
      <xdr:row>64</xdr:row>
      <xdr:rowOff>90170</xdr:rowOff>
    </xdr:to>
    <xdr:sp macro="" textlink="">
      <xdr:nvSpPr>
        <xdr:cNvPr id="328" name="フローチャート : 判断 327"/>
        <xdr:cNvSpPr/>
      </xdr:nvSpPr>
      <xdr:spPr>
        <a:xfrm>
          <a:off x="14351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100347</xdr:rowOff>
    </xdr:from>
    <xdr:ext cx="762000" cy="259045"/>
    <xdr:sp macro="" textlink="">
      <xdr:nvSpPr>
        <xdr:cNvPr id="329" name="テキスト ボックス 328"/>
        <xdr:cNvSpPr txBox="1"/>
      </xdr:nvSpPr>
      <xdr:spPr>
        <a:xfrm>
          <a:off x="14020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84183</xdr:rowOff>
    </xdr:from>
    <xdr:to>
      <xdr:col>19</xdr:col>
      <xdr:colOff>533400</xdr:colOff>
      <xdr:row>64</xdr:row>
      <xdr:rowOff>14333</xdr:rowOff>
    </xdr:to>
    <xdr:sp macro="" textlink="">
      <xdr:nvSpPr>
        <xdr:cNvPr id="330" name="フローチャート : 判断 329"/>
        <xdr:cNvSpPr/>
      </xdr:nvSpPr>
      <xdr:spPr>
        <a:xfrm>
          <a:off x="13462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24510</xdr:rowOff>
    </xdr:from>
    <xdr:ext cx="762000" cy="259045"/>
    <xdr:sp macro="" textlink="">
      <xdr:nvSpPr>
        <xdr:cNvPr id="331" name="テキスト ボックス 330"/>
        <xdr:cNvSpPr txBox="1"/>
      </xdr:nvSpPr>
      <xdr:spPr>
        <a:xfrm>
          <a:off x="13131800" y="1065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48985</xdr:rowOff>
    </xdr:from>
    <xdr:to>
      <xdr:col>24</xdr:col>
      <xdr:colOff>609600</xdr:colOff>
      <xdr:row>66</xdr:row>
      <xdr:rowOff>150585</xdr:rowOff>
    </xdr:to>
    <xdr:sp macro="" textlink="">
      <xdr:nvSpPr>
        <xdr:cNvPr id="337" name="円/楕円 336"/>
        <xdr:cNvSpPr/>
      </xdr:nvSpPr>
      <xdr:spPr>
        <a:xfrm>
          <a:off x="16967200" y="1136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21062</xdr:rowOff>
    </xdr:from>
    <xdr:ext cx="762000" cy="259045"/>
    <xdr:sp macro="" textlink="">
      <xdr:nvSpPr>
        <xdr:cNvPr id="338" name="定員管理の状況該当値テキスト"/>
        <xdr:cNvSpPr txBox="1"/>
      </xdr:nvSpPr>
      <xdr:spPr>
        <a:xfrm>
          <a:off x="17106900" y="11336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104140</xdr:rowOff>
    </xdr:from>
    <xdr:to>
      <xdr:col>23</xdr:col>
      <xdr:colOff>457200</xdr:colOff>
      <xdr:row>67</xdr:row>
      <xdr:rowOff>34290</xdr:rowOff>
    </xdr:to>
    <xdr:sp macro="" textlink="">
      <xdr:nvSpPr>
        <xdr:cNvPr id="339" name="円/楕円 338"/>
        <xdr:cNvSpPr/>
      </xdr:nvSpPr>
      <xdr:spPr>
        <a:xfrm>
          <a:off x="161290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19067</xdr:rowOff>
    </xdr:from>
    <xdr:ext cx="736600" cy="259045"/>
    <xdr:sp macro="" textlink="">
      <xdr:nvSpPr>
        <xdr:cNvPr id="340" name="テキスト ボックス 339"/>
        <xdr:cNvSpPr txBox="1"/>
      </xdr:nvSpPr>
      <xdr:spPr>
        <a:xfrm>
          <a:off x="15798800" y="1150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152400</xdr:rowOff>
    </xdr:from>
    <xdr:to>
      <xdr:col>22</xdr:col>
      <xdr:colOff>254000</xdr:colOff>
      <xdr:row>67</xdr:row>
      <xdr:rowOff>82550</xdr:rowOff>
    </xdr:to>
    <xdr:sp macro="" textlink="">
      <xdr:nvSpPr>
        <xdr:cNvPr id="341" name="円/楕円 340"/>
        <xdr:cNvSpPr/>
      </xdr:nvSpPr>
      <xdr:spPr>
        <a:xfrm>
          <a:off x="15240000" y="1146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67327</xdr:rowOff>
    </xdr:from>
    <xdr:ext cx="762000" cy="259045"/>
    <xdr:sp macro="" textlink="">
      <xdr:nvSpPr>
        <xdr:cNvPr id="342" name="テキスト ボックス 341"/>
        <xdr:cNvSpPr txBox="1"/>
      </xdr:nvSpPr>
      <xdr:spPr>
        <a:xfrm>
          <a:off x="14909800" y="1155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121376</xdr:rowOff>
    </xdr:from>
    <xdr:to>
      <xdr:col>21</xdr:col>
      <xdr:colOff>50800</xdr:colOff>
      <xdr:row>67</xdr:row>
      <xdr:rowOff>51526</xdr:rowOff>
    </xdr:to>
    <xdr:sp macro="" textlink="">
      <xdr:nvSpPr>
        <xdr:cNvPr id="343" name="円/楕円 342"/>
        <xdr:cNvSpPr/>
      </xdr:nvSpPr>
      <xdr:spPr>
        <a:xfrm>
          <a:off x="14351000" y="1143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36303</xdr:rowOff>
    </xdr:from>
    <xdr:ext cx="762000" cy="259045"/>
    <xdr:sp macro="" textlink="">
      <xdr:nvSpPr>
        <xdr:cNvPr id="344" name="テキスト ボックス 343"/>
        <xdr:cNvSpPr txBox="1"/>
      </xdr:nvSpPr>
      <xdr:spPr>
        <a:xfrm>
          <a:off x="14020800" y="1152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97246</xdr:rowOff>
    </xdr:from>
    <xdr:to>
      <xdr:col>19</xdr:col>
      <xdr:colOff>533400</xdr:colOff>
      <xdr:row>67</xdr:row>
      <xdr:rowOff>27396</xdr:rowOff>
    </xdr:to>
    <xdr:sp macro="" textlink="">
      <xdr:nvSpPr>
        <xdr:cNvPr id="345" name="円/楕円 344"/>
        <xdr:cNvSpPr/>
      </xdr:nvSpPr>
      <xdr:spPr>
        <a:xfrm>
          <a:off x="13462000" y="1141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12173</xdr:rowOff>
    </xdr:from>
    <xdr:ext cx="762000" cy="259045"/>
    <xdr:sp macro="" textlink="">
      <xdr:nvSpPr>
        <xdr:cNvPr id="346" name="テキスト ボックス 345"/>
        <xdr:cNvSpPr txBox="1"/>
      </xdr:nvSpPr>
      <xdr:spPr>
        <a:xfrm>
          <a:off x="13131800" y="1149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全国平均，県平均と比べ高い水準にある。平成</a:t>
          </a:r>
          <a:r>
            <a:rPr lang="ja-JP" altLang="en-US" sz="1100" b="0" i="0">
              <a:solidFill>
                <a:schemeClr val="dk1"/>
              </a:solidFill>
              <a:effectLst/>
              <a:latin typeface="+mn-lt"/>
              <a:ea typeface="+mn-ea"/>
              <a:cs typeface="+mn-cs"/>
            </a:rPr>
            <a:t>２６</a:t>
          </a:r>
          <a:r>
            <a:rPr lang="ja-JP" altLang="ja-JP" sz="1100" b="0" i="0">
              <a:solidFill>
                <a:schemeClr val="dk1"/>
              </a:solidFill>
              <a:effectLst/>
              <a:latin typeface="+mn-lt"/>
              <a:ea typeface="+mn-ea"/>
              <a:cs typeface="+mn-cs"/>
            </a:rPr>
            <a:t>年度算定に用いた２</a:t>
          </a:r>
          <a:r>
            <a:rPr lang="ja-JP" altLang="en-US" sz="1100" b="0" i="0">
              <a:solidFill>
                <a:schemeClr val="dk1"/>
              </a:solidFill>
              <a:effectLst/>
              <a:latin typeface="+mn-lt"/>
              <a:ea typeface="+mn-ea"/>
              <a:cs typeface="+mn-cs"/>
            </a:rPr>
            <a:t>４</a:t>
          </a:r>
          <a:r>
            <a:rPr lang="ja-JP" altLang="ja-JP" sz="1100" b="0" i="0">
              <a:solidFill>
                <a:schemeClr val="dk1"/>
              </a:solidFill>
              <a:effectLst/>
              <a:latin typeface="+mn-lt"/>
              <a:ea typeface="+mn-ea"/>
              <a:cs typeface="+mn-cs"/>
            </a:rPr>
            <a:t>年度から２</a:t>
          </a:r>
          <a:r>
            <a:rPr lang="ja-JP" altLang="en-US" sz="1100" b="0" i="0">
              <a:solidFill>
                <a:schemeClr val="dk1"/>
              </a:solidFill>
              <a:effectLst/>
              <a:latin typeface="+mn-lt"/>
              <a:ea typeface="+mn-ea"/>
              <a:cs typeface="+mn-cs"/>
            </a:rPr>
            <a:t>６年</a:t>
          </a:r>
          <a:r>
            <a:rPr lang="ja-JP" altLang="ja-JP" sz="1100" b="0" i="0">
              <a:solidFill>
                <a:schemeClr val="dk1"/>
              </a:solidFill>
              <a:effectLst/>
              <a:latin typeface="+mn-lt"/>
              <a:ea typeface="+mn-ea"/>
              <a:cs typeface="+mn-cs"/>
            </a:rPr>
            <a:t>度の３カ年平均値は，</a:t>
          </a:r>
          <a:r>
            <a:rPr lang="ja-JP" altLang="en-US" sz="1100" b="0" i="0">
              <a:solidFill>
                <a:schemeClr val="dk1"/>
              </a:solidFill>
              <a:effectLst/>
              <a:latin typeface="+mn-lt"/>
              <a:ea typeface="+mn-ea"/>
              <a:cs typeface="+mn-cs"/>
            </a:rPr>
            <a:t>２５</a:t>
          </a:r>
          <a:r>
            <a:rPr lang="ja-JP" altLang="ja-JP" sz="1100" b="0" i="0">
              <a:solidFill>
                <a:schemeClr val="dk1"/>
              </a:solidFill>
              <a:effectLst/>
              <a:latin typeface="+mn-lt"/>
              <a:ea typeface="+mn-ea"/>
              <a:cs typeface="+mn-cs"/>
            </a:rPr>
            <a:t>年度算定に用いた２</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年度から２</a:t>
          </a:r>
          <a:r>
            <a:rPr lang="ja-JP" altLang="en-US" sz="1100" b="0" i="0">
              <a:solidFill>
                <a:schemeClr val="dk1"/>
              </a:solidFill>
              <a:effectLst/>
              <a:latin typeface="+mn-lt"/>
              <a:ea typeface="+mn-ea"/>
              <a:cs typeface="+mn-cs"/>
            </a:rPr>
            <a:t>５</a:t>
          </a:r>
          <a:r>
            <a:rPr lang="ja-JP" altLang="ja-JP" sz="1100" b="0" i="0">
              <a:solidFill>
                <a:schemeClr val="dk1"/>
              </a:solidFill>
              <a:effectLst/>
              <a:latin typeface="+mn-lt"/>
              <a:ea typeface="+mn-ea"/>
              <a:cs typeface="+mn-cs"/>
            </a:rPr>
            <a:t>年度における３カ年平均値に比べ，０．</a:t>
          </a:r>
          <a:r>
            <a:rPr lang="ja-JP" altLang="en-US" sz="1100" b="0" i="0">
              <a:solidFill>
                <a:schemeClr val="dk1"/>
              </a:solidFill>
              <a:effectLst/>
              <a:latin typeface="+mn-lt"/>
              <a:ea typeface="+mn-ea"/>
              <a:cs typeface="+mn-cs"/>
            </a:rPr>
            <a:t>２</a:t>
          </a:r>
          <a:r>
            <a:rPr lang="ja-JP" altLang="ja-JP" sz="1100" b="0" i="0">
              <a:solidFill>
                <a:schemeClr val="dk1"/>
              </a:solidFill>
              <a:effectLst/>
              <a:latin typeface="+mn-lt"/>
              <a:ea typeface="+mn-ea"/>
              <a:cs typeface="+mn-cs"/>
            </a:rPr>
            <a:t>％減少した。</a:t>
          </a:r>
          <a:endParaRPr lang="ja-JP" altLang="ja-JP" sz="1400">
            <a:effectLst/>
          </a:endParaRPr>
        </a:p>
        <a:p>
          <a:pPr rtl="0" eaLnBrk="1" fontAlgn="auto" latinLnBrk="0" hangingPunct="1"/>
          <a:r>
            <a:rPr lang="ja-JP" altLang="ja-JP" sz="1100" b="0" i="0">
              <a:solidFill>
                <a:schemeClr val="dk1"/>
              </a:solidFill>
              <a:effectLst/>
              <a:latin typeface="+mn-lt"/>
              <a:ea typeface="+mn-ea"/>
              <a:cs typeface="+mn-cs"/>
            </a:rPr>
            <a:t>今後も極力地方債の発行を抑えるなど，比率に注視しながら財政運営を行っていく。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42938</xdr:rowOff>
    </xdr:from>
    <xdr:to>
      <xdr:col>24</xdr:col>
      <xdr:colOff>558800</xdr:colOff>
      <xdr:row>45</xdr:row>
      <xdr:rowOff>28122</xdr:rowOff>
    </xdr:to>
    <xdr:cxnSp macro="">
      <xdr:nvCxnSpPr>
        <xdr:cNvPr id="378" name="直線コネクタ 377"/>
        <xdr:cNvCxnSpPr/>
      </xdr:nvCxnSpPr>
      <xdr:spPr>
        <a:xfrm flipV="1">
          <a:off x="17018000" y="6215138"/>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199</xdr:rowOff>
    </xdr:from>
    <xdr:ext cx="762000" cy="259045"/>
    <xdr:sp macro="" textlink="">
      <xdr:nvSpPr>
        <xdr:cNvPr id="379" name="公債費負担の状況最小値テキスト"/>
        <xdr:cNvSpPr txBox="1"/>
      </xdr:nvSpPr>
      <xdr:spPr>
        <a:xfrm>
          <a:off x="17106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24</xdr:col>
      <xdr:colOff>469900</xdr:colOff>
      <xdr:row>45</xdr:row>
      <xdr:rowOff>28122</xdr:rowOff>
    </xdr:from>
    <xdr:to>
      <xdr:col>24</xdr:col>
      <xdr:colOff>647700</xdr:colOff>
      <xdr:row>45</xdr:row>
      <xdr:rowOff>28122</xdr:rowOff>
    </xdr:to>
    <xdr:cxnSp macro="">
      <xdr:nvCxnSpPr>
        <xdr:cNvPr id="380" name="直線コネクタ 379"/>
        <xdr:cNvCxnSpPr/>
      </xdr:nvCxnSpPr>
      <xdr:spPr>
        <a:xfrm>
          <a:off x="16929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129315</xdr:rowOff>
    </xdr:from>
    <xdr:ext cx="762000" cy="259045"/>
    <xdr:sp macro="" textlink="">
      <xdr:nvSpPr>
        <xdr:cNvPr id="381" name="公債費負担の状況最大値テキスト"/>
        <xdr:cNvSpPr txBox="1"/>
      </xdr:nvSpPr>
      <xdr:spPr>
        <a:xfrm>
          <a:off x="17106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42938</xdr:rowOff>
    </xdr:from>
    <xdr:to>
      <xdr:col>24</xdr:col>
      <xdr:colOff>647700</xdr:colOff>
      <xdr:row>36</xdr:row>
      <xdr:rowOff>42938</xdr:rowOff>
    </xdr:to>
    <xdr:cxnSp macro="">
      <xdr:nvCxnSpPr>
        <xdr:cNvPr id="382" name="直線コネクタ 381"/>
        <xdr:cNvCxnSpPr/>
      </xdr:nvCxnSpPr>
      <xdr:spPr>
        <a:xfrm>
          <a:off x="16929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27215</xdr:rowOff>
    </xdr:from>
    <xdr:to>
      <xdr:col>24</xdr:col>
      <xdr:colOff>558800</xdr:colOff>
      <xdr:row>44</xdr:row>
      <xdr:rowOff>50195</xdr:rowOff>
    </xdr:to>
    <xdr:cxnSp macro="">
      <xdr:nvCxnSpPr>
        <xdr:cNvPr id="383" name="直線コネクタ 382"/>
        <xdr:cNvCxnSpPr/>
      </xdr:nvCxnSpPr>
      <xdr:spPr>
        <a:xfrm flipV="1">
          <a:off x="16179800" y="7571015"/>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116615</xdr:rowOff>
    </xdr:from>
    <xdr:ext cx="762000" cy="259045"/>
    <xdr:sp macro="" textlink="">
      <xdr:nvSpPr>
        <xdr:cNvPr id="384" name="公債費負担の状況平均値テキスト"/>
        <xdr:cNvSpPr txBox="1"/>
      </xdr:nvSpPr>
      <xdr:spPr>
        <a:xfrm>
          <a:off x="17106900" y="69746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100088</xdr:rowOff>
    </xdr:from>
    <xdr:to>
      <xdr:col>24</xdr:col>
      <xdr:colOff>609600</xdr:colOff>
      <xdr:row>42</xdr:row>
      <xdr:rowOff>30238</xdr:rowOff>
    </xdr:to>
    <xdr:sp macro="" textlink="">
      <xdr:nvSpPr>
        <xdr:cNvPr id="385" name="フローチャート : 判断 384"/>
        <xdr:cNvSpPr/>
      </xdr:nvSpPr>
      <xdr:spPr>
        <a:xfrm>
          <a:off x="169672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50195</xdr:rowOff>
    </xdr:from>
    <xdr:to>
      <xdr:col>23</xdr:col>
      <xdr:colOff>406400</xdr:colOff>
      <xdr:row>44</xdr:row>
      <xdr:rowOff>61685</xdr:rowOff>
    </xdr:to>
    <xdr:cxnSp macro="">
      <xdr:nvCxnSpPr>
        <xdr:cNvPr id="386" name="直線コネクタ 385"/>
        <xdr:cNvCxnSpPr/>
      </xdr:nvCxnSpPr>
      <xdr:spPr>
        <a:xfrm flipV="1">
          <a:off x="15290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134559</xdr:rowOff>
    </xdr:from>
    <xdr:to>
      <xdr:col>23</xdr:col>
      <xdr:colOff>457200</xdr:colOff>
      <xdr:row>42</xdr:row>
      <xdr:rowOff>64709</xdr:rowOff>
    </xdr:to>
    <xdr:sp macro="" textlink="">
      <xdr:nvSpPr>
        <xdr:cNvPr id="387" name="フローチャート : 判断 386"/>
        <xdr:cNvSpPr/>
      </xdr:nvSpPr>
      <xdr:spPr>
        <a:xfrm>
          <a:off x="16129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74886</xdr:rowOff>
    </xdr:from>
    <xdr:ext cx="736600" cy="259045"/>
    <xdr:sp macro="" textlink="">
      <xdr:nvSpPr>
        <xdr:cNvPr id="388" name="テキスト ボックス 387"/>
        <xdr:cNvSpPr txBox="1"/>
      </xdr:nvSpPr>
      <xdr:spPr>
        <a:xfrm>
          <a:off x="15798800" y="6932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61685</xdr:rowOff>
    </xdr:from>
    <xdr:to>
      <xdr:col>22</xdr:col>
      <xdr:colOff>203200</xdr:colOff>
      <xdr:row>44</xdr:row>
      <xdr:rowOff>84667</xdr:rowOff>
    </xdr:to>
    <xdr:cxnSp macro="">
      <xdr:nvCxnSpPr>
        <xdr:cNvPr id="389" name="直線コネクタ 388"/>
        <xdr:cNvCxnSpPr/>
      </xdr:nvCxnSpPr>
      <xdr:spPr>
        <a:xfrm flipV="1">
          <a:off x="14401800" y="76054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111578</xdr:rowOff>
    </xdr:from>
    <xdr:to>
      <xdr:col>22</xdr:col>
      <xdr:colOff>254000</xdr:colOff>
      <xdr:row>42</xdr:row>
      <xdr:rowOff>41728</xdr:rowOff>
    </xdr:to>
    <xdr:sp macro="" textlink="">
      <xdr:nvSpPr>
        <xdr:cNvPr id="390" name="フローチャート : 判断 389"/>
        <xdr:cNvSpPr/>
      </xdr:nvSpPr>
      <xdr:spPr>
        <a:xfrm>
          <a:off x="15240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51905</xdr:rowOff>
    </xdr:from>
    <xdr:ext cx="762000" cy="259045"/>
    <xdr:sp macro="" textlink="">
      <xdr:nvSpPr>
        <xdr:cNvPr id="391" name="テキスト ボックス 390"/>
        <xdr:cNvSpPr txBox="1"/>
      </xdr:nvSpPr>
      <xdr:spPr>
        <a:xfrm>
          <a:off x="14909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73176</xdr:rowOff>
    </xdr:from>
    <xdr:to>
      <xdr:col>21</xdr:col>
      <xdr:colOff>0</xdr:colOff>
      <xdr:row>44</xdr:row>
      <xdr:rowOff>84667</xdr:rowOff>
    </xdr:to>
    <xdr:cxnSp macro="">
      <xdr:nvCxnSpPr>
        <xdr:cNvPr id="392" name="直線コネクタ 391"/>
        <xdr:cNvCxnSpPr/>
      </xdr:nvCxnSpPr>
      <xdr:spPr>
        <a:xfrm>
          <a:off x="13512800" y="76169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157541</xdr:rowOff>
    </xdr:from>
    <xdr:to>
      <xdr:col>21</xdr:col>
      <xdr:colOff>50800</xdr:colOff>
      <xdr:row>42</xdr:row>
      <xdr:rowOff>87691</xdr:rowOff>
    </xdr:to>
    <xdr:sp macro="" textlink="">
      <xdr:nvSpPr>
        <xdr:cNvPr id="393" name="フローチャート : 判断 392"/>
        <xdr:cNvSpPr/>
      </xdr:nvSpPr>
      <xdr:spPr>
        <a:xfrm>
          <a:off x="14351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97868</xdr:rowOff>
    </xdr:from>
    <xdr:ext cx="762000" cy="259045"/>
    <xdr:sp macro="" textlink="">
      <xdr:nvSpPr>
        <xdr:cNvPr id="394" name="テキスト ボックス 393"/>
        <xdr:cNvSpPr txBox="1"/>
      </xdr:nvSpPr>
      <xdr:spPr>
        <a:xfrm>
          <a:off x="14020800" y="695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9072</xdr:rowOff>
    </xdr:from>
    <xdr:to>
      <xdr:col>19</xdr:col>
      <xdr:colOff>533400</xdr:colOff>
      <xdr:row>42</xdr:row>
      <xdr:rowOff>110672</xdr:rowOff>
    </xdr:to>
    <xdr:sp macro="" textlink="">
      <xdr:nvSpPr>
        <xdr:cNvPr id="395" name="フローチャート : 判断 394"/>
        <xdr:cNvSpPr/>
      </xdr:nvSpPr>
      <xdr:spPr>
        <a:xfrm>
          <a:off x="13462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120849</xdr:rowOff>
    </xdr:from>
    <xdr:ext cx="762000" cy="259045"/>
    <xdr:sp macro="" textlink="">
      <xdr:nvSpPr>
        <xdr:cNvPr id="396" name="テキスト ボックス 395"/>
        <xdr:cNvSpPr txBox="1"/>
      </xdr:nvSpPr>
      <xdr:spPr>
        <a:xfrm>
          <a:off x="13131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147865</xdr:rowOff>
    </xdr:from>
    <xdr:to>
      <xdr:col>24</xdr:col>
      <xdr:colOff>609600</xdr:colOff>
      <xdr:row>44</xdr:row>
      <xdr:rowOff>78015</xdr:rowOff>
    </xdr:to>
    <xdr:sp macro="" textlink="">
      <xdr:nvSpPr>
        <xdr:cNvPr id="402" name="円/楕円 401"/>
        <xdr:cNvSpPr/>
      </xdr:nvSpPr>
      <xdr:spPr>
        <a:xfrm>
          <a:off x="16967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119942</xdr:rowOff>
    </xdr:from>
    <xdr:ext cx="762000" cy="259045"/>
    <xdr:sp macro="" textlink="">
      <xdr:nvSpPr>
        <xdr:cNvPr id="403" name="公債費負担の状況該当値テキスト"/>
        <xdr:cNvSpPr txBox="1"/>
      </xdr:nvSpPr>
      <xdr:spPr>
        <a:xfrm>
          <a:off x="17106900" y="749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170845</xdr:rowOff>
    </xdr:from>
    <xdr:to>
      <xdr:col>23</xdr:col>
      <xdr:colOff>457200</xdr:colOff>
      <xdr:row>44</xdr:row>
      <xdr:rowOff>100995</xdr:rowOff>
    </xdr:to>
    <xdr:sp macro="" textlink="">
      <xdr:nvSpPr>
        <xdr:cNvPr id="404" name="円/楕円 403"/>
        <xdr:cNvSpPr/>
      </xdr:nvSpPr>
      <xdr:spPr>
        <a:xfrm>
          <a:off x="16129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85772</xdr:rowOff>
    </xdr:from>
    <xdr:ext cx="736600" cy="259045"/>
    <xdr:sp macro="" textlink="">
      <xdr:nvSpPr>
        <xdr:cNvPr id="405" name="テキスト ボックス 404"/>
        <xdr:cNvSpPr txBox="1"/>
      </xdr:nvSpPr>
      <xdr:spPr>
        <a:xfrm>
          <a:off x="15798800" y="7629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10885</xdr:rowOff>
    </xdr:from>
    <xdr:to>
      <xdr:col>22</xdr:col>
      <xdr:colOff>254000</xdr:colOff>
      <xdr:row>44</xdr:row>
      <xdr:rowOff>112485</xdr:rowOff>
    </xdr:to>
    <xdr:sp macro="" textlink="">
      <xdr:nvSpPr>
        <xdr:cNvPr id="406" name="円/楕円 405"/>
        <xdr:cNvSpPr/>
      </xdr:nvSpPr>
      <xdr:spPr>
        <a:xfrm>
          <a:off x="15240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97262</xdr:rowOff>
    </xdr:from>
    <xdr:ext cx="762000" cy="259045"/>
    <xdr:sp macro="" textlink="">
      <xdr:nvSpPr>
        <xdr:cNvPr id="407" name="テキスト ボックス 406"/>
        <xdr:cNvSpPr txBox="1"/>
      </xdr:nvSpPr>
      <xdr:spPr>
        <a:xfrm>
          <a:off x="14909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33867</xdr:rowOff>
    </xdr:from>
    <xdr:to>
      <xdr:col>21</xdr:col>
      <xdr:colOff>50800</xdr:colOff>
      <xdr:row>44</xdr:row>
      <xdr:rowOff>135467</xdr:rowOff>
    </xdr:to>
    <xdr:sp macro="" textlink="">
      <xdr:nvSpPr>
        <xdr:cNvPr id="408" name="円/楕円 407"/>
        <xdr:cNvSpPr/>
      </xdr:nvSpPr>
      <xdr:spPr>
        <a:xfrm>
          <a:off x="14351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120244</xdr:rowOff>
    </xdr:from>
    <xdr:ext cx="762000" cy="259045"/>
    <xdr:sp macro="" textlink="">
      <xdr:nvSpPr>
        <xdr:cNvPr id="409" name="テキスト ボックス 408"/>
        <xdr:cNvSpPr txBox="1"/>
      </xdr:nvSpPr>
      <xdr:spPr>
        <a:xfrm>
          <a:off x="14020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22376</xdr:rowOff>
    </xdr:from>
    <xdr:to>
      <xdr:col>19</xdr:col>
      <xdr:colOff>533400</xdr:colOff>
      <xdr:row>44</xdr:row>
      <xdr:rowOff>123976</xdr:rowOff>
    </xdr:to>
    <xdr:sp macro="" textlink="">
      <xdr:nvSpPr>
        <xdr:cNvPr id="410" name="円/楕円 409"/>
        <xdr:cNvSpPr/>
      </xdr:nvSpPr>
      <xdr:spPr>
        <a:xfrm>
          <a:off x="13462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108753</xdr:rowOff>
    </xdr:from>
    <xdr:ext cx="762000" cy="259045"/>
    <xdr:sp macro="" textlink="">
      <xdr:nvSpPr>
        <xdr:cNvPr id="411" name="テキスト ボックス 410"/>
        <xdr:cNvSpPr txBox="1"/>
      </xdr:nvSpPr>
      <xdr:spPr>
        <a:xfrm>
          <a:off x="13131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[235.7%]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土地造成</a:t>
          </a:r>
          <a:r>
            <a:rPr lang="ja-JP" altLang="en-US" sz="1100" b="0" i="0">
              <a:solidFill>
                <a:schemeClr val="dk1"/>
              </a:solidFill>
              <a:effectLst/>
              <a:latin typeface="+mn-lt"/>
              <a:ea typeface="+mn-ea"/>
              <a:cs typeface="+mn-cs"/>
            </a:rPr>
            <a:t>特別</a:t>
          </a:r>
          <a:r>
            <a:rPr lang="ja-JP" altLang="ja-JP" sz="1100" b="0" i="0">
              <a:solidFill>
                <a:schemeClr val="dk1"/>
              </a:solidFill>
              <a:effectLst/>
              <a:latin typeface="+mn-lt"/>
              <a:ea typeface="+mn-ea"/>
              <a:cs typeface="+mn-cs"/>
            </a:rPr>
            <a:t>会計への公営企業債等繰入見込額や土地開発公社の負債等負担見込額などの影響により，類似団体に比べると突出して高い水準にある。</a:t>
          </a:r>
          <a:endParaRPr lang="ja-JP" altLang="ja-JP" sz="1400">
            <a:effectLst/>
          </a:endParaRPr>
        </a:p>
        <a:p>
          <a:pPr rtl="0"/>
          <a:r>
            <a:rPr lang="ja-JP" altLang="en-US" sz="1100" b="0" i="0">
              <a:solidFill>
                <a:schemeClr val="dk1"/>
              </a:solidFill>
              <a:effectLst/>
              <a:latin typeface="+mn-lt"/>
              <a:ea typeface="+mn-ea"/>
              <a:cs typeface="+mn-cs"/>
            </a:rPr>
            <a:t>平成</a:t>
          </a:r>
          <a:r>
            <a:rPr lang="ja-JP" altLang="ja-JP" sz="1100" b="0" i="0">
              <a:solidFill>
                <a:schemeClr val="dk1"/>
              </a:solidFill>
              <a:effectLst/>
              <a:latin typeface="+mn-lt"/>
              <a:ea typeface="+mn-ea"/>
              <a:cs typeface="+mn-cs"/>
            </a:rPr>
            <a:t>２５年度</a:t>
          </a:r>
          <a:r>
            <a:rPr lang="ja-JP" altLang="en-US" sz="1100" b="0" i="0">
              <a:solidFill>
                <a:schemeClr val="dk1"/>
              </a:solidFill>
              <a:effectLst/>
              <a:latin typeface="+mn-lt"/>
              <a:ea typeface="+mn-ea"/>
              <a:cs typeface="+mn-cs"/>
            </a:rPr>
            <a:t>，２６年度</a:t>
          </a:r>
          <a:r>
            <a:rPr lang="ja-JP" altLang="ja-JP" sz="1100" b="0" i="0">
              <a:solidFill>
                <a:schemeClr val="dk1"/>
              </a:solidFill>
              <a:effectLst/>
              <a:latin typeface="+mn-lt"/>
              <a:ea typeface="+mn-ea"/>
              <a:cs typeface="+mn-cs"/>
            </a:rPr>
            <a:t>は土地造成特別会計及び土地開発公社の健全化に努めたことにより改善した。引き続き地方債残高の圧縮や土地開発公社の保有する土地の優位な売却の推進に努めていく。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159588</xdr:rowOff>
    </xdr:to>
    <xdr:cxnSp macro="">
      <xdr:nvCxnSpPr>
        <xdr:cNvPr id="438" name="直線コネクタ 437"/>
        <xdr:cNvCxnSpPr/>
      </xdr:nvCxnSpPr>
      <xdr:spPr>
        <a:xfrm flipV="1">
          <a:off x="17018000" y="2451100"/>
          <a:ext cx="0" cy="11374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131665</xdr:rowOff>
    </xdr:from>
    <xdr:ext cx="762000" cy="259045"/>
    <xdr:sp macro="" textlink="">
      <xdr:nvSpPr>
        <xdr:cNvPr id="439" name="将来負担の状況最小値テキスト"/>
        <xdr:cNvSpPr txBox="1"/>
      </xdr:nvSpPr>
      <xdr:spPr>
        <a:xfrm>
          <a:off x="17106900" y="35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235.7</a:t>
          </a:r>
          <a:endParaRPr kumimoji="1" lang="ja-JP" altLang="en-US" sz="1000" b="1">
            <a:latin typeface="ＭＳ Ｐゴシック"/>
          </a:endParaRPr>
        </a:p>
      </xdr:txBody>
    </xdr:sp>
    <xdr:clientData/>
  </xdr:oneCellAnchor>
  <xdr:twoCellAnchor>
    <xdr:from>
      <xdr:col>24</xdr:col>
      <xdr:colOff>469900</xdr:colOff>
      <xdr:row>20</xdr:row>
      <xdr:rowOff>159588</xdr:rowOff>
    </xdr:from>
    <xdr:to>
      <xdr:col>24</xdr:col>
      <xdr:colOff>647700</xdr:colOff>
      <xdr:row>20</xdr:row>
      <xdr:rowOff>159588</xdr:rowOff>
    </xdr:to>
    <xdr:cxnSp macro="">
      <xdr:nvCxnSpPr>
        <xdr:cNvPr id="440" name="直線コネクタ 439"/>
        <xdr:cNvCxnSpPr/>
      </xdr:nvCxnSpPr>
      <xdr:spPr>
        <a:xfrm>
          <a:off x="16929100" y="35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2" name="直線コネクタ 44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159588</xdr:rowOff>
    </xdr:from>
    <xdr:to>
      <xdr:col>24</xdr:col>
      <xdr:colOff>558800</xdr:colOff>
      <xdr:row>21</xdr:row>
      <xdr:rowOff>22885</xdr:rowOff>
    </xdr:to>
    <xdr:cxnSp macro="">
      <xdr:nvCxnSpPr>
        <xdr:cNvPr id="443" name="直線コネクタ 442"/>
        <xdr:cNvCxnSpPr/>
      </xdr:nvCxnSpPr>
      <xdr:spPr>
        <a:xfrm flipV="1">
          <a:off x="16179800" y="3588588"/>
          <a:ext cx="838200" cy="3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74668</xdr:rowOff>
    </xdr:from>
    <xdr:ext cx="762000" cy="259045"/>
    <xdr:sp macro="" textlink="">
      <xdr:nvSpPr>
        <xdr:cNvPr id="444" name="将来負担の状況平均値テキスト"/>
        <xdr:cNvSpPr txBox="1"/>
      </xdr:nvSpPr>
      <xdr:spPr>
        <a:xfrm>
          <a:off x="17106900" y="26464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58141</xdr:rowOff>
    </xdr:from>
    <xdr:to>
      <xdr:col>24</xdr:col>
      <xdr:colOff>609600</xdr:colOff>
      <xdr:row>16</xdr:row>
      <xdr:rowOff>159741</xdr:rowOff>
    </xdr:to>
    <xdr:sp macro="" textlink="">
      <xdr:nvSpPr>
        <xdr:cNvPr id="445" name="フローチャート : 判断 444"/>
        <xdr:cNvSpPr/>
      </xdr:nvSpPr>
      <xdr:spPr>
        <a:xfrm>
          <a:off x="16967200" y="280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22885</xdr:rowOff>
    </xdr:from>
    <xdr:to>
      <xdr:col>23</xdr:col>
      <xdr:colOff>406400</xdr:colOff>
      <xdr:row>21</xdr:row>
      <xdr:rowOff>38811</xdr:rowOff>
    </xdr:to>
    <xdr:cxnSp macro="">
      <xdr:nvCxnSpPr>
        <xdr:cNvPr id="446" name="直線コネクタ 445"/>
        <xdr:cNvCxnSpPr/>
      </xdr:nvCxnSpPr>
      <xdr:spPr>
        <a:xfrm flipV="1">
          <a:off x="15290800" y="3623335"/>
          <a:ext cx="889000" cy="1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45110</xdr:rowOff>
    </xdr:from>
    <xdr:to>
      <xdr:col>23</xdr:col>
      <xdr:colOff>457200</xdr:colOff>
      <xdr:row>16</xdr:row>
      <xdr:rowOff>146710</xdr:rowOff>
    </xdr:to>
    <xdr:sp macro="" textlink="">
      <xdr:nvSpPr>
        <xdr:cNvPr id="447" name="フローチャート : 判断 446"/>
        <xdr:cNvSpPr/>
      </xdr:nvSpPr>
      <xdr:spPr>
        <a:xfrm>
          <a:off x="16129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156887</xdr:rowOff>
    </xdr:from>
    <xdr:ext cx="736600" cy="259045"/>
    <xdr:sp macro="" textlink="">
      <xdr:nvSpPr>
        <xdr:cNvPr id="448" name="テキスト ボックス 447"/>
        <xdr:cNvSpPr txBox="1"/>
      </xdr:nvSpPr>
      <xdr:spPr>
        <a:xfrm>
          <a:off x="15798800" y="255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33020</xdr:rowOff>
    </xdr:from>
    <xdr:to>
      <xdr:col>22</xdr:col>
      <xdr:colOff>203200</xdr:colOff>
      <xdr:row>21</xdr:row>
      <xdr:rowOff>38811</xdr:rowOff>
    </xdr:to>
    <xdr:cxnSp macro="">
      <xdr:nvCxnSpPr>
        <xdr:cNvPr id="449" name="直線コネクタ 448"/>
        <xdr:cNvCxnSpPr/>
      </xdr:nvCxnSpPr>
      <xdr:spPr>
        <a:xfrm>
          <a:off x="14401800" y="3633470"/>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51384</xdr:rowOff>
    </xdr:from>
    <xdr:to>
      <xdr:col>22</xdr:col>
      <xdr:colOff>254000</xdr:colOff>
      <xdr:row>16</xdr:row>
      <xdr:rowOff>152984</xdr:rowOff>
    </xdr:to>
    <xdr:sp macro="" textlink="">
      <xdr:nvSpPr>
        <xdr:cNvPr id="450" name="フローチャート : 判断 449"/>
        <xdr:cNvSpPr/>
      </xdr:nvSpPr>
      <xdr:spPr>
        <a:xfrm>
          <a:off x="15240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163161</xdr:rowOff>
    </xdr:from>
    <xdr:ext cx="762000" cy="259045"/>
    <xdr:sp macro="" textlink="">
      <xdr:nvSpPr>
        <xdr:cNvPr id="451" name="テキスト ボックス 450"/>
        <xdr:cNvSpPr txBox="1"/>
      </xdr:nvSpPr>
      <xdr:spPr>
        <a:xfrm>
          <a:off x="14909800" y="2563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158623</xdr:rowOff>
    </xdr:from>
    <xdr:to>
      <xdr:col>21</xdr:col>
      <xdr:colOff>0</xdr:colOff>
      <xdr:row>21</xdr:row>
      <xdr:rowOff>33020</xdr:rowOff>
    </xdr:to>
    <xdr:cxnSp macro="">
      <xdr:nvCxnSpPr>
        <xdr:cNvPr id="452" name="直線コネクタ 451"/>
        <xdr:cNvCxnSpPr/>
      </xdr:nvCxnSpPr>
      <xdr:spPr>
        <a:xfrm>
          <a:off x="13512800" y="3587623"/>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97231</xdr:rowOff>
    </xdr:from>
    <xdr:to>
      <xdr:col>21</xdr:col>
      <xdr:colOff>50800</xdr:colOff>
      <xdr:row>17</xdr:row>
      <xdr:rowOff>27381</xdr:rowOff>
    </xdr:to>
    <xdr:sp macro="" textlink="">
      <xdr:nvSpPr>
        <xdr:cNvPr id="453" name="フローチャート : 判断 452"/>
        <xdr:cNvSpPr/>
      </xdr:nvSpPr>
      <xdr:spPr>
        <a:xfrm>
          <a:off x="14351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37558</xdr:rowOff>
    </xdr:from>
    <xdr:ext cx="762000" cy="259045"/>
    <xdr:sp macro="" textlink="">
      <xdr:nvSpPr>
        <xdr:cNvPr id="454" name="テキスト ボックス 453"/>
        <xdr:cNvSpPr txBox="1"/>
      </xdr:nvSpPr>
      <xdr:spPr>
        <a:xfrm>
          <a:off x="14020800" y="2609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113640</xdr:rowOff>
    </xdr:from>
    <xdr:to>
      <xdr:col>19</xdr:col>
      <xdr:colOff>533400</xdr:colOff>
      <xdr:row>17</xdr:row>
      <xdr:rowOff>43790</xdr:rowOff>
    </xdr:to>
    <xdr:sp macro="" textlink="">
      <xdr:nvSpPr>
        <xdr:cNvPr id="455" name="フローチャート : 判断 454"/>
        <xdr:cNvSpPr/>
      </xdr:nvSpPr>
      <xdr:spPr>
        <a:xfrm>
          <a:off x="13462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53967</xdr:rowOff>
    </xdr:from>
    <xdr:ext cx="762000" cy="259045"/>
    <xdr:sp macro="" textlink="">
      <xdr:nvSpPr>
        <xdr:cNvPr id="456" name="テキスト ボックス 455"/>
        <xdr:cNvSpPr txBox="1"/>
      </xdr:nvSpPr>
      <xdr:spPr>
        <a:xfrm>
          <a:off x="13131800" y="26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108788</xdr:rowOff>
    </xdr:from>
    <xdr:to>
      <xdr:col>24</xdr:col>
      <xdr:colOff>609600</xdr:colOff>
      <xdr:row>21</xdr:row>
      <xdr:rowOff>38938</xdr:rowOff>
    </xdr:to>
    <xdr:sp macro="" textlink="">
      <xdr:nvSpPr>
        <xdr:cNvPr id="462" name="円/楕円 461"/>
        <xdr:cNvSpPr/>
      </xdr:nvSpPr>
      <xdr:spPr>
        <a:xfrm>
          <a:off x="16967200" y="353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4665</xdr:rowOff>
    </xdr:from>
    <xdr:ext cx="762000" cy="259045"/>
    <xdr:sp macro="" textlink="">
      <xdr:nvSpPr>
        <xdr:cNvPr id="463" name="将来負担の状況該当値テキスト"/>
        <xdr:cNvSpPr txBox="1"/>
      </xdr:nvSpPr>
      <xdr:spPr>
        <a:xfrm>
          <a:off x="17106900" y="343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235.7</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143535</xdr:rowOff>
    </xdr:from>
    <xdr:to>
      <xdr:col>23</xdr:col>
      <xdr:colOff>457200</xdr:colOff>
      <xdr:row>21</xdr:row>
      <xdr:rowOff>73685</xdr:rowOff>
    </xdr:to>
    <xdr:sp macro="" textlink="">
      <xdr:nvSpPr>
        <xdr:cNvPr id="464" name="円/楕円 463"/>
        <xdr:cNvSpPr/>
      </xdr:nvSpPr>
      <xdr:spPr>
        <a:xfrm>
          <a:off x="16129000" y="357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58462</xdr:rowOff>
    </xdr:from>
    <xdr:ext cx="736600" cy="259045"/>
    <xdr:sp macro="" textlink="">
      <xdr:nvSpPr>
        <xdr:cNvPr id="465" name="テキスト ボックス 464"/>
        <xdr:cNvSpPr txBox="1"/>
      </xdr:nvSpPr>
      <xdr:spPr>
        <a:xfrm>
          <a:off x="15798800" y="3658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242.9</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159461</xdr:rowOff>
    </xdr:from>
    <xdr:to>
      <xdr:col>22</xdr:col>
      <xdr:colOff>254000</xdr:colOff>
      <xdr:row>21</xdr:row>
      <xdr:rowOff>89611</xdr:rowOff>
    </xdr:to>
    <xdr:sp macro="" textlink="">
      <xdr:nvSpPr>
        <xdr:cNvPr id="466" name="円/楕円 465"/>
        <xdr:cNvSpPr/>
      </xdr:nvSpPr>
      <xdr:spPr>
        <a:xfrm>
          <a:off x="15240000" y="3588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74388</xdr:rowOff>
    </xdr:from>
    <xdr:ext cx="762000" cy="259045"/>
    <xdr:sp macro="" textlink="">
      <xdr:nvSpPr>
        <xdr:cNvPr id="467" name="テキスト ボックス 466"/>
        <xdr:cNvSpPr txBox="1"/>
      </xdr:nvSpPr>
      <xdr:spPr>
        <a:xfrm>
          <a:off x="14909800" y="367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246.2</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153670</xdr:rowOff>
    </xdr:from>
    <xdr:to>
      <xdr:col>21</xdr:col>
      <xdr:colOff>50800</xdr:colOff>
      <xdr:row>21</xdr:row>
      <xdr:rowOff>83820</xdr:rowOff>
    </xdr:to>
    <xdr:sp macro="" textlink="">
      <xdr:nvSpPr>
        <xdr:cNvPr id="468" name="円/楕円 467"/>
        <xdr:cNvSpPr/>
      </xdr:nvSpPr>
      <xdr:spPr>
        <a:xfrm>
          <a:off x="14351000" y="358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68597</xdr:rowOff>
    </xdr:from>
    <xdr:ext cx="762000" cy="259045"/>
    <xdr:sp macro="" textlink="">
      <xdr:nvSpPr>
        <xdr:cNvPr id="469" name="テキスト ボックス 468"/>
        <xdr:cNvSpPr txBox="1"/>
      </xdr:nvSpPr>
      <xdr:spPr>
        <a:xfrm>
          <a:off x="14020800" y="366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245.0</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107823</xdr:rowOff>
    </xdr:from>
    <xdr:to>
      <xdr:col>19</xdr:col>
      <xdr:colOff>533400</xdr:colOff>
      <xdr:row>21</xdr:row>
      <xdr:rowOff>37973</xdr:rowOff>
    </xdr:to>
    <xdr:sp macro="" textlink="">
      <xdr:nvSpPr>
        <xdr:cNvPr id="470" name="円/楕円 469"/>
        <xdr:cNvSpPr/>
      </xdr:nvSpPr>
      <xdr:spPr>
        <a:xfrm>
          <a:off x="13462000" y="3536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22750</xdr:rowOff>
    </xdr:from>
    <xdr:ext cx="762000" cy="259045"/>
    <xdr:sp macro="" textlink="">
      <xdr:nvSpPr>
        <xdr:cNvPr id="471" name="テキスト ボックス 470"/>
        <xdr:cNvSpPr txBox="1"/>
      </xdr:nvSpPr>
      <xdr:spPr>
        <a:xfrm>
          <a:off x="13131800" y="3623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28,266
27,947
78.66
13,188,233
13,034,385
119,969
7,511,174
21,025,262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15.6
235.7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類似団体平均を上回るのは，市単独による消防本部の設置や保育所運営等の大部分を直営で実施していることが考えられる。人件費全体の圧縮については，今後も引き続き取り組んでいく。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42</xdr:row>
      <xdr:rowOff>50800</xdr:rowOff>
    </xdr:to>
    <xdr:cxnSp macro="">
      <xdr:nvCxnSpPr>
        <xdr:cNvPr id="61" name="直線コネクタ 60"/>
        <xdr:cNvCxnSpPr/>
      </xdr:nvCxnSpPr>
      <xdr:spPr>
        <a:xfrm flipV="1">
          <a:off x="4826000" y="5738586"/>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143328</xdr:rowOff>
    </xdr:from>
    <xdr:to>
      <xdr:col>7</xdr:col>
      <xdr:colOff>15875</xdr:colOff>
      <xdr:row>41</xdr:row>
      <xdr:rowOff>37193</xdr:rowOff>
    </xdr:to>
    <xdr:cxnSp macro="">
      <xdr:nvCxnSpPr>
        <xdr:cNvPr id="66" name="直線コネクタ 65"/>
        <xdr:cNvCxnSpPr/>
      </xdr:nvCxnSpPr>
      <xdr:spPr>
        <a:xfrm flipV="1">
          <a:off x="3987800" y="70013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7"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8" name="フローチャート : 判断 67"/>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37193</xdr:rowOff>
    </xdr:from>
    <xdr:to>
      <xdr:col>5</xdr:col>
      <xdr:colOff>549275</xdr:colOff>
      <xdr:row>41</xdr:row>
      <xdr:rowOff>80735</xdr:rowOff>
    </xdr:to>
    <xdr:cxnSp macro="">
      <xdr:nvCxnSpPr>
        <xdr:cNvPr id="69" name="直線コネクタ 68"/>
        <xdr:cNvCxnSpPr/>
      </xdr:nvCxnSpPr>
      <xdr:spPr>
        <a:xfrm flipV="1">
          <a:off x="3098800" y="70666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157843</xdr:rowOff>
    </xdr:from>
    <xdr:to>
      <xdr:col>5</xdr:col>
      <xdr:colOff>600075</xdr:colOff>
      <xdr:row>37</xdr:row>
      <xdr:rowOff>87993</xdr:rowOff>
    </xdr:to>
    <xdr:sp macro="" textlink="">
      <xdr:nvSpPr>
        <xdr:cNvPr id="70" name="フローチャート : 判断 69"/>
        <xdr:cNvSpPr/>
      </xdr:nvSpPr>
      <xdr:spPr>
        <a:xfrm>
          <a:off x="3937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98170</xdr:rowOff>
    </xdr:from>
    <xdr:ext cx="736600" cy="259045"/>
    <xdr:sp macro="" textlink="">
      <xdr:nvSpPr>
        <xdr:cNvPr id="71" name="テキスト ボックス 70"/>
        <xdr:cNvSpPr txBox="1"/>
      </xdr:nvSpPr>
      <xdr:spPr>
        <a:xfrm>
          <a:off x="3606800" y="609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80735</xdr:rowOff>
    </xdr:from>
    <xdr:to>
      <xdr:col>4</xdr:col>
      <xdr:colOff>346075</xdr:colOff>
      <xdr:row>41</xdr:row>
      <xdr:rowOff>167822</xdr:rowOff>
    </xdr:to>
    <xdr:cxnSp macro="">
      <xdr:nvCxnSpPr>
        <xdr:cNvPr id="72" name="直線コネクタ 71"/>
        <xdr:cNvCxnSpPr/>
      </xdr:nvCxnSpPr>
      <xdr:spPr>
        <a:xfrm flipV="1">
          <a:off x="2209800" y="7110185"/>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3" name="フローチャート : 判断 72"/>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4" name="テキスト ボックス 73"/>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132443</xdr:rowOff>
    </xdr:from>
    <xdr:to>
      <xdr:col>3</xdr:col>
      <xdr:colOff>142875</xdr:colOff>
      <xdr:row>41</xdr:row>
      <xdr:rowOff>167822</xdr:rowOff>
    </xdr:to>
    <xdr:cxnSp macro="">
      <xdr:nvCxnSpPr>
        <xdr:cNvPr id="75" name="直線コネクタ 74"/>
        <xdr:cNvCxnSpPr/>
      </xdr:nvCxnSpPr>
      <xdr:spPr>
        <a:xfrm>
          <a:off x="1320800" y="69904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144434</xdr:rowOff>
    </xdr:from>
    <xdr:ext cx="762000" cy="259045"/>
    <xdr:sp macro="" textlink="">
      <xdr:nvSpPr>
        <xdr:cNvPr id="77" name="テキスト ボックス 76"/>
        <xdr:cNvSpPr txBox="1"/>
      </xdr:nvSpPr>
      <xdr:spPr>
        <a:xfrm>
          <a:off x="1828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160565</xdr:rowOff>
    </xdr:from>
    <xdr:to>
      <xdr:col>1</xdr:col>
      <xdr:colOff>676275</xdr:colOff>
      <xdr:row>38</xdr:row>
      <xdr:rowOff>90715</xdr:rowOff>
    </xdr:to>
    <xdr:sp macro="" textlink="">
      <xdr:nvSpPr>
        <xdr:cNvPr id="78" name="フローチャート : 判断 77"/>
        <xdr:cNvSpPr/>
      </xdr:nvSpPr>
      <xdr:spPr>
        <a:xfrm>
          <a:off x="1270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100891</xdr:rowOff>
    </xdr:from>
    <xdr:ext cx="762000" cy="259045"/>
    <xdr:sp macro="" textlink="">
      <xdr:nvSpPr>
        <xdr:cNvPr id="79" name="テキスト ボックス 78"/>
        <xdr:cNvSpPr txBox="1"/>
      </xdr:nvSpPr>
      <xdr:spPr>
        <a:xfrm>
          <a:off x="939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92528</xdr:rowOff>
    </xdr:from>
    <xdr:to>
      <xdr:col>7</xdr:col>
      <xdr:colOff>66675</xdr:colOff>
      <xdr:row>41</xdr:row>
      <xdr:rowOff>22678</xdr:rowOff>
    </xdr:to>
    <xdr:sp macro="" textlink="">
      <xdr:nvSpPr>
        <xdr:cNvPr id="85" name="円/楕円 84"/>
        <xdr:cNvSpPr/>
      </xdr:nvSpPr>
      <xdr:spPr>
        <a:xfrm>
          <a:off x="47752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64605</xdr:rowOff>
    </xdr:from>
    <xdr:ext cx="762000" cy="259045"/>
    <xdr:sp macro="" textlink="">
      <xdr:nvSpPr>
        <xdr:cNvPr id="86" name="人件費該当値テキスト"/>
        <xdr:cNvSpPr txBox="1"/>
      </xdr:nvSpPr>
      <xdr:spPr>
        <a:xfrm>
          <a:off x="4914900" y="692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157843</xdr:rowOff>
    </xdr:from>
    <xdr:to>
      <xdr:col>5</xdr:col>
      <xdr:colOff>600075</xdr:colOff>
      <xdr:row>41</xdr:row>
      <xdr:rowOff>87993</xdr:rowOff>
    </xdr:to>
    <xdr:sp macro="" textlink="">
      <xdr:nvSpPr>
        <xdr:cNvPr id="87" name="円/楕円 86"/>
        <xdr:cNvSpPr/>
      </xdr:nvSpPr>
      <xdr:spPr>
        <a:xfrm>
          <a:off x="39370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72770</xdr:rowOff>
    </xdr:from>
    <xdr:ext cx="736600" cy="259045"/>
    <xdr:sp macro="" textlink="">
      <xdr:nvSpPr>
        <xdr:cNvPr id="88" name="テキスト ボックス 87"/>
        <xdr:cNvSpPr txBox="1"/>
      </xdr:nvSpPr>
      <xdr:spPr>
        <a:xfrm>
          <a:off x="3606800" y="7102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29935</xdr:rowOff>
    </xdr:from>
    <xdr:to>
      <xdr:col>4</xdr:col>
      <xdr:colOff>396875</xdr:colOff>
      <xdr:row>41</xdr:row>
      <xdr:rowOff>131535</xdr:rowOff>
    </xdr:to>
    <xdr:sp macro="" textlink="">
      <xdr:nvSpPr>
        <xdr:cNvPr id="89" name="円/楕円 88"/>
        <xdr:cNvSpPr/>
      </xdr:nvSpPr>
      <xdr:spPr>
        <a:xfrm>
          <a:off x="3048000" y="70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116312</xdr:rowOff>
    </xdr:from>
    <xdr:ext cx="762000" cy="259045"/>
    <xdr:sp macro="" textlink="">
      <xdr:nvSpPr>
        <xdr:cNvPr id="90" name="テキスト ボックス 89"/>
        <xdr:cNvSpPr txBox="1"/>
      </xdr:nvSpPr>
      <xdr:spPr>
        <a:xfrm>
          <a:off x="2717800" y="7145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117022</xdr:rowOff>
    </xdr:from>
    <xdr:to>
      <xdr:col>3</xdr:col>
      <xdr:colOff>193675</xdr:colOff>
      <xdr:row>42</xdr:row>
      <xdr:rowOff>47172</xdr:rowOff>
    </xdr:to>
    <xdr:sp macro="" textlink="">
      <xdr:nvSpPr>
        <xdr:cNvPr id="91" name="円/楕円 90"/>
        <xdr:cNvSpPr/>
      </xdr:nvSpPr>
      <xdr:spPr>
        <a:xfrm>
          <a:off x="2159000" y="714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42</xdr:row>
      <xdr:rowOff>31949</xdr:rowOff>
    </xdr:from>
    <xdr:ext cx="762000" cy="259045"/>
    <xdr:sp macro="" textlink="">
      <xdr:nvSpPr>
        <xdr:cNvPr id="92" name="テキスト ボックス 91"/>
        <xdr:cNvSpPr txBox="1"/>
      </xdr:nvSpPr>
      <xdr:spPr>
        <a:xfrm>
          <a:off x="1828800" y="723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81643</xdr:rowOff>
    </xdr:from>
    <xdr:to>
      <xdr:col>1</xdr:col>
      <xdr:colOff>676275</xdr:colOff>
      <xdr:row>41</xdr:row>
      <xdr:rowOff>11793</xdr:rowOff>
    </xdr:to>
    <xdr:sp macro="" textlink="">
      <xdr:nvSpPr>
        <xdr:cNvPr id="93" name="円/楕円 92"/>
        <xdr:cNvSpPr/>
      </xdr:nvSpPr>
      <xdr:spPr>
        <a:xfrm>
          <a:off x="1270000" y="693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168020</xdr:rowOff>
    </xdr:from>
    <xdr:ext cx="762000" cy="259045"/>
    <xdr:sp macro="" textlink="">
      <xdr:nvSpPr>
        <xdr:cNvPr id="94" name="テキスト ボックス 93"/>
        <xdr:cNvSpPr txBox="1"/>
      </xdr:nvSpPr>
      <xdr:spPr>
        <a:xfrm>
          <a:off x="939800" y="702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effectLst/>
              <a:latin typeface="+mn-lt"/>
              <a:ea typeface="+mn-ea"/>
              <a:cs typeface="+mn-cs"/>
            </a:rPr>
            <a:t>近年，</a:t>
          </a:r>
          <a:r>
            <a:rPr lang="ja-JP" altLang="ja-JP" sz="1100" b="0" i="0">
              <a:solidFill>
                <a:schemeClr val="dk1"/>
              </a:solidFill>
              <a:effectLst/>
              <a:latin typeface="+mn-lt"/>
              <a:ea typeface="+mn-ea"/>
              <a:cs typeface="+mn-cs"/>
            </a:rPr>
            <a:t>職員減による代替経費としての賃金や委託料といった物件費が増加する傾向にあるため，事業の見直しなど経費の圧縮に努める。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50800</xdr:rowOff>
    </xdr:from>
    <xdr:to>
      <xdr:col>24</xdr:col>
      <xdr:colOff>31750</xdr:colOff>
      <xdr:row>20</xdr:row>
      <xdr:rowOff>107950</xdr:rowOff>
    </xdr:to>
    <xdr:cxnSp macro="">
      <xdr:nvCxnSpPr>
        <xdr:cNvPr id="122" name="直線コネクタ 121"/>
        <xdr:cNvCxnSpPr/>
      </xdr:nvCxnSpPr>
      <xdr:spPr>
        <a:xfrm flipV="1">
          <a:off x="16510000" y="22796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80027</xdr:rowOff>
    </xdr:from>
    <xdr:ext cx="762000" cy="259045"/>
    <xdr:sp macro="" textlink="">
      <xdr:nvSpPr>
        <xdr:cNvPr id="123" name="物件費最小値テキスト"/>
        <xdr:cNvSpPr txBox="1"/>
      </xdr:nvSpPr>
      <xdr:spPr>
        <a:xfrm>
          <a:off x="165989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a:t>
          </a:r>
          <a:endParaRPr kumimoji="1" lang="ja-JP" altLang="en-US" sz="1000" b="1">
            <a:latin typeface="ＭＳ Ｐゴシック"/>
          </a:endParaRPr>
        </a:p>
      </xdr:txBody>
    </xdr:sp>
    <xdr:clientData/>
  </xdr:oneCellAnchor>
  <xdr:twoCellAnchor>
    <xdr:from>
      <xdr:col>23</xdr:col>
      <xdr:colOff>628650</xdr:colOff>
      <xdr:row>20</xdr:row>
      <xdr:rowOff>107950</xdr:rowOff>
    </xdr:from>
    <xdr:to>
      <xdr:col>24</xdr:col>
      <xdr:colOff>120650</xdr:colOff>
      <xdr:row>20</xdr:row>
      <xdr:rowOff>107950</xdr:rowOff>
    </xdr:to>
    <xdr:cxnSp macro="">
      <xdr:nvCxnSpPr>
        <xdr:cNvPr id="124" name="直線コネクタ 123"/>
        <xdr:cNvCxnSpPr/>
      </xdr:nvCxnSpPr>
      <xdr:spPr>
        <a:xfrm>
          <a:off x="16421100" y="3536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137177</xdr:rowOff>
    </xdr:from>
    <xdr:ext cx="762000" cy="259045"/>
    <xdr:sp macro="" textlink="">
      <xdr:nvSpPr>
        <xdr:cNvPr id="125" name="物件費最大値テキスト"/>
        <xdr:cNvSpPr txBox="1"/>
      </xdr:nvSpPr>
      <xdr:spPr>
        <a:xfrm>
          <a:off x="16598900" y="2023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23</xdr:col>
      <xdr:colOff>628650</xdr:colOff>
      <xdr:row>13</xdr:row>
      <xdr:rowOff>50800</xdr:rowOff>
    </xdr:from>
    <xdr:to>
      <xdr:col>24</xdr:col>
      <xdr:colOff>120650</xdr:colOff>
      <xdr:row>13</xdr:row>
      <xdr:rowOff>50800</xdr:rowOff>
    </xdr:to>
    <xdr:cxnSp macro="">
      <xdr:nvCxnSpPr>
        <xdr:cNvPr id="126" name="直線コネクタ 125"/>
        <xdr:cNvCxnSpPr/>
      </xdr:nvCxnSpPr>
      <xdr:spPr>
        <a:xfrm>
          <a:off x="16421100" y="2279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69850</xdr:rowOff>
    </xdr:from>
    <xdr:to>
      <xdr:col>24</xdr:col>
      <xdr:colOff>31750</xdr:colOff>
      <xdr:row>15</xdr:row>
      <xdr:rowOff>88900</xdr:rowOff>
    </xdr:to>
    <xdr:cxnSp macro="">
      <xdr:nvCxnSpPr>
        <xdr:cNvPr id="127" name="直線コネクタ 126"/>
        <xdr:cNvCxnSpPr/>
      </xdr:nvCxnSpPr>
      <xdr:spPr>
        <a:xfrm flipV="1">
          <a:off x="15671800" y="26416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124477</xdr:rowOff>
    </xdr:from>
    <xdr:ext cx="762000" cy="259045"/>
    <xdr:sp macro="" textlink="">
      <xdr:nvSpPr>
        <xdr:cNvPr id="128" name="物件費平均値テキスト"/>
        <xdr:cNvSpPr txBox="1"/>
      </xdr:nvSpPr>
      <xdr:spPr>
        <a:xfrm>
          <a:off x="16598900" y="2696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152400</xdr:rowOff>
    </xdr:from>
    <xdr:to>
      <xdr:col>24</xdr:col>
      <xdr:colOff>82550</xdr:colOff>
      <xdr:row>16</xdr:row>
      <xdr:rowOff>82550</xdr:rowOff>
    </xdr:to>
    <xdr:sp macro="" textlink="">
      <xdr:nvSpPr>
        <xdr:cNvPr id="129" name="フローチャート : 判断 128"/>
        <xdr:cNvSpPr/>
      </xdr:nvSpPr>
      <xdr:spPr>
        <a:xfrm>
          <a:off x="164592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146050</xdr:rowOff>
    </xdr:from>
    <xdr:to>
      <xdr:col>22</xdr:col>
      <xdr:colOff>565150</xdr:colOff>
      <xdr:row>15</xdr:row>
      <xdr:rowOff>88900</xdr:rowOff>
    </xdr:to>
    <xdr:cxnSp macro="">
      <xdr:nvCxnSpPr>
        <xdr:cNvPr id="130" name="直線コネクタ 129"/>
        <xdr:cNvCxnSpPr/>
      </xdr:nvCxnSpPr>
      <xdr:spPr>
        <a:xfrm>
          <a:off x="14782800" y="237490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38100</xdr:rowOff>
    </xdr:from>
    <xdr:to>
      <xdr:col>22</xdr:col>
      <xdr:colOff>615950</xdr:colOff>
      <xdr:row>15</xdr:row>
      <xdr:rowOff>139700</xdr:rowOff>
    </xdr:to>
    <xdr:sp macro="" textlink="">
      <xdr:nvSpPr>
        <xdr:cNvPr id="131" name="フローチャート : 判断 130"/>
        <xdr:cNvSpPr/>
      </xdr:nvSpPr>
      <xdr:spPr>
        <a:xfrm>
          <a:off x="15621000" y="260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149877</xdr:rowOff>
    </xdr:from>
    <xdr:ext cx="736600" cy="259045"/>
    <xdr:sp macro="" textlink="">
      <xdr:nvSpPr>
        <xdr:cNvPr id="132" name="テキスト ボックス 131"/>
        <xdr:cNvSpPr txBox="1"/>
      </xdr:nvSpPr>
      <xdr:spPr>
        <a:xfrm>
          <a:off x="15290800" y="2378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146050</xdr:rowOff>
    </xdr:from>
    <xdr:to>
      <xdr:col>21</xdr:col>
      <xdr:colOff>361950</xdr:colOff>
      <xdr:row>13</xdr:row>
      <xdr:rowOff>165100</xdr:rowOff>
    </xdr:to>
    <xdr:cxnSp macro="">
      <xdr:nvCxnSpPr>
        <xdr:cNvPr id="133" name="直線コネクタ 132"/>
        <xdr:cNvCxnSpPr/>
      </xdr:nvCxnSpPr>
      <xdr:spPr>
        <a:xfrm flipV="1">
          <a:off x="13893800" y="2374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133350</xdr:rowOff>
    </xdr:from>
    <xdr:to>
      <xdr:col>21</xdr:col>
      <xdr:colOff>412750</xdr:colOff>
      <xdr:row>16</xdr:row>
      <xdr:rowOff>63500</xdr:rowOff>
    </xdr:to>
    <xdr:sp macro="" textlink="">
      <xdr:nvSpPr>
        <xdr:cNvPr id="134" name="フローチャート : 判断 133"/>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48277</xdr:rowOff>
    </xdr:from>
    <xdr:ext cx="762000" cy="259045"/>
    <xdr:sp macro="" textlink="">
      <xdr:nvSpPr>
        <xdr:cNvPr id="135" name="テキスト ボックス 134"/>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50800</xdr:rowOff>
    </xdr:from>
    <xdr:to>
      <xdr:col>20</xdr:col>
      <xdr:colOff>158750</xdr:colOff>
      <xdr:row>13</xdr:row>
      <xdr:rowOff>165100</xdr:rowOff>
    </xdr:to>
    <xdr:cxnSp macro="">
      <xdr:nvCxnSpPr>
        <xdr:cNvPr id="136" name="直線コネクタ 135"/>
        <xdr:cNvCxnSpPr/>
      </xdr:nvCxnSpPr>
      <xdr:spPr>
        <a:xfrm>
          <a:off x="13004800" y="22796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38" name="テキスト ボックス 137"/>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76200</xdr:rowOff>
    </xdr:from>
    <xdr:to>
      <xdr:col>19</xdr:col>
      <xdr:colOff>6350</xdr:colOff>
      <xdr:row>14</xdr:row>
      <xdr:rowOff>6350</xdr:rowOff>
    </xdr:to>
    <xdr:sp macro="" textlink="">
      <xdr:nvSpPr>
        <xdr:cNvPr id="139" name="フローチャート : 判断 138"/>
        <xdr:cNvSpPr/>
      </xdr:nvSpPr>
      <xdr:spPr>
        <a:xfrm>
          <a:off x="12954000" y="230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162577</xdr:rowOff>
    </xdr:from>
    <xdr:ext cx="762000" cy="259045"/>
    <xdr:sp macro="" textlink="">
      <xdr:nvSpPr>
        <xdr:cNvPr id="140" name="テキスト ボックス 139"/>
        <xdr:cNvSpPr txBox="1"/>
      </xdr:nvSpPr>
      <xdr:spPr>
        <a:xfrm>
          <a:off x="12623800" y="239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6" name="円/楕円 145"/>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7"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38100</xdr:rowOff>
    </xdr:from>
    <xdr:to>
      <xdr:col>22</xdr:col>
      <xdr:colOff>615950</xdr:colOff>
      <xdr:row>15</xdr:row>
      <xdr:rowOff>139700</xdr:rowOff>
    </xdr:to>
    <xdr:sp macro="" textlink="">
      <xdr:nvSpPr>
        <xdr:cNvPr id="148" name="円/楕円 147"/>
        <xdr:cNvSpPr/>
      </xdr:nvSpPr>
      <xdr:spPr>
        <a:xfrm>
          <a:off x="15621000" y="260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124477</xdr:rowOff>
    </xdr:from>
    <xdr:ext cx="736600" cy="259045"/>
    <xdr:sp macro="" textlink="">
      <xdr:nvSpPr>
        <xdr:cNvPr id="149" name="テキスト ボックス 148"/>
        <xdr:cNvSpPr txBox="1"/>
      </xdr:nvSpPr>
      <xdr:spPr>
        <a:xfrm>
          <a:off x="15290800" y="269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95250</xdr:rowOff>
    </xdr:from>
    <xdr:to>
      <xdr:col>21</xdr:col>
      <xdr:colOff>412750</xdr:colOff>
      <xdr:row>14</xdr:row>
      <xdr:rowOff>25400</xdr:rowOff>
    </xdr:to>
    <xdr:sp macro="" textlink="">
      <xdr:nvSpPr>
        <xdr:cNvPr id="150" name="円/楕円 149"/>
        <xdr:cNvSpPr/>
      </xdr:nvSpPr>
      <xdr:spPr>
        <a:xfrm>
          <a:off x="14732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35577</xdr:rowOff>
    </xdr:from>
    <xdr:ext cx="762000" cy="259045"/>
    <xdr:sp macro="" textlink="">
      <xdr:nvSpPr>
        <xdr:cNvPr id="151" name="テキスト ボックス 150"/>
        <xdr:cNvSpPr txBox="1"/>
      </xdr:nvSpPr>
      <xdr:spPr>
        <a:xfrm>
          <a:off x="14401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114300</xdr:rowOff>
    </xdr:from>
    <xdr:to>
      <xdr:col>20</xdr:col>
      <xdr:colOff>209550</xdr:colOff>
      <xdr:row>14</xdr:row>
      <xdr:rowOff>44450</xdr:rowOff>
    </xdr:to>
    <xdr:sp macro="" textlink="">
      <xdr:nvSpPr>
        <xdr:cNvPr id="152" name="円/楕円 151"/>
        <xdr:cNvSpPr/>
      </xdr:nvSpPr>
      <xdr:spPr>
        <a:xfrm>
          <a:off x="13843000" y="234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54627</xdr:rowOff>
    </xdr:from>
    <xdr:ext cx="762000" cy="259045"/>
    <xdr:sp macro="" textlink="">
      <xdr:nvSpPr>
        <xdr:cNvPr id="153" name="テキスト ボックス 152"/>
        <xdr:cNvSpPr txBox="1"/>
      </xdr:nvSpPr>
      <xdr:spPr>
        <a:xfrm>
          <a:off x="13512800" y="211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0</xdr:rowOff>
    </xdr:from>
    <xdr:to>
      <xdr:col>19</xdr:col>
      <xdr:colOff>6350</xdr:colOff>
      <xdr:row>13</xdr:row>
      <xdr:rowOff>101600</xdr:rowOff>
    </xdr:to>
    <xdr:sp macro="" textlink="">
      <xdr:nvSpPr>
        <xdr:cNvPr id="154" name="円/楕円 153"/>
        <xdr:cNvSpPr/>
      </xdr:nvSpPr>
      <xdr:spPr>
        <a:xfrm>
          <a:off x="12954000" y="222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111777</xdr:rowOff>
    </xdr:from>
    <xdr:ext cx="762000" cy="259045"/>
    <xdr:sp macro="" textlink="">
      <xdr:nvSpPr>
        <xdr:cNvPr id="155" name="テキスト ボックス 154"/>
        <xdr:cNvSpPr txBox="1"/>
      </xdr:nvSpPr>
      <xdr:spPr>
        <a:xfrm>
          <a:off x="12623800" y="19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平成２６年度は扶助費の増加率より経常一般財源の増加率が高いため，比率が改善された。</a:t>
          </a:r>
          <a:endParaRPr kumimoji="1" lang="en-US" altLang="ja-JP" sz="1100">
            <a:latin typeface="ＭＳ Ｐゴシック"/>
          </a:endParaRPr>
        </a:p>
        <a:p>
          <a:r>
            <a:rPr kumimoji="1" lang="ja-JP" altLang="en-US" sz="1100">
              <a:latin typeface="ＭＳ Ｐゴシック"/>
            </a:rPr>
            <a:t>今後も</a:t>
          </a:r>
          <a:r>
            <a:rPr lang="ja-JP" altLang="ja-JP" sz="1100" b="0" i="0">
              <a:solidFill>
                <a:schemeClr val="dk1"/>
              </a:solidFill>
              <a:effectLst/>
              <a:latin typeface="+mn-lt"/>
              <a:ea typeface="+mn-ea"/>
              <a:cs typeface="+mn-cs"/>
            </a:rPr>
            <a:t>扶助費抑制のため，雇用対策や予防事業の推進といった事業に取り組んでいく。</a:t>
          </a:r>
          <a:endParaRPr kumimoji="1" lang="ja-JP" altLang="en-US" sz="11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xdr:rowOff>
    </xdr:from>
    <xdr:to>
      <xdr:col>7</xdr:col>
      <xdr:colOff>15875</xdr:colOff>
      <xdr:row>61</xdr:row>
      <xdr:rowOff>102507</xdr:rowOff>
    </xdr:to>
    <xdr:cxnSp macro="">
      <xdr:nvCxnSpPr>
        <xdr:cNvPr id="185" name="直線コネクタ 184"/>
        <xdr:cNvCxnSpPr/>
      </xdr:nvCxnSpPr>
      <xdr:spPr>
        <a:xfrm flipV="1">
          <a:off x="4826000" y="89281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6"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7" name="直線コネクタ 186"/>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99077</xdr:rowOff>
    </xdr:from>
    <xdr:ext cx="762000" cy="259045"/>
    <xdr:sp macro="" textlink="">
      <xdr:nvSpPr>
        <xdr:cNvPr id="188" name="扶助費最大値テキスト"/>
        <xdr:cNvSpPr txBox="1"/>
      </xdr:nvSpPr>
      <xdr:spPr>
        <a:xfrm>
          <a:off x="4914900" y="86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52</xdr:row>
      <xdr:rowOff>12700</xdr:rowOff>
    </xdr:from>
    <xdr:to>
      <xdr:col>7</xdr:col>
      <xdr:colOff>104775</xdr:colOff>
      <xdr:row>52</xdr:row>
      <xdr:rowOff>12700</xdr:rowOff>
    </xdr:to>
    <xdr:cxnSp macro="">
      <xdr:nvCxnSpPr>
        <xdr:cNvPr id="189" name="直線コネクタ 188"/>
        <xdr:cNvCxnSpPr/>
      </xdr:nvCxnSpPr>
      <xdr:spPr>
        <a:xfrm>
          <a:off x="4737100" y="892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143328</xdr:rowOff>
    </xdr:from>
    <xdr:to>
      <xdr:col>7</xdr:col>
      <xdr:colOff>15875</xdr:colOff>
      <xdr:row>59</xdr:row>
      <xdr:rowOff>20865</xdr:rowOff>
    </xdr:to>
    <xdr:cxnSp macro="">
      <xdr:nvCxnSpPr>
        <xdr:cNvPr id="190" name="直線コネクタ 189"/>
        <xdr:cNvCxnSpPr/>
      </xdr:nvCxnSpPr>
      <xdr:spPr>
        <a:xfrm flipV="1">
          <a:off x="3987800" y="9744528"/>
          <a:ext cx="838200" cy="391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121755</xdr:rowOff>
    </xdr:from>
    <xdr:ext cx="762000" cy="259045"/>
    <xdr:sp macro="" textlink="">
      <xdr:nvSpPr>
        <xdr:cNvPr id="191" name="扶助費平均値テキスト"/>
        <xdr:cNvSpPr txBox="1"/>
      </xdr:nvSpPr>
      <xdr:spPr>
        <a:xfrm>
          <a:off x="4914900" y="989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149678</xdr:rowOff>
    </xdr:from>
    <xdr:to>
      <xdr:col>7</xdr:col>
      <xdr:colOff>66675</xdr:colOff>
      <xdr:row>58</xdr:row>
      <xdr:rowOff>79828</xdr:rowOff>
    </xdr:to>
    <xdr:sp macro="" textlink="">
      <xdr:nvSpPr>
        <xdr:cNvPr id="192" name="フローチャート : 判断 191"/>
        <xdr:cNvSpPr/>
      </xdr:nvSpPr>
      <xdr:spPr>
        <a:xfrm>
          <a:off x="47752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20865</xdr:rowOff>
    </xdr:from>
    <xdr:to>
      <xdr:col>5</xdr:col>
      <xdr:colOff>549275</xdr:colOff>
      <xdr:row>59</xdr:row>
      <xdr:rowOff>20865</xdr:rowOff>
    </xdr:to>
    <xdr:cxnSp macro="">
      <xdr:nvCxnSpPr>
        <xdr:cNvPr id="193" name="直線コネクタ 192"/>
        <xdr:cNvCxnSpPr/>
      </xdr:nvCxnSpPr>
      <xdr:spPr>
        <a:xfrm>
          <a:off x="3098800" y="101364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149678</xdr:rowOff>
    </xdr:from>
    <xdr:to>
      <xdr:col>5</xdr:col>
      <xdr:colOff>600075</xdr:colOff>
      <xdr:row>58</xdr:row>
      <xdr:rowOff>79828</xdr:rowOff>
    </xdr:to>
    <xdr:sp macro="" textlink="">
      <xdr:nvSpPr>
        <xdr:cNvPr id="194" name="フローチャート : 判断 193"/>
        <xdr:cNvSpPr/>
      </xdr:nvSpPr>
      <xdr:spPr>
        <a:xfrm>
          <a:off x="3937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90005</xdr:rowOff>
    </xdr:from>
    <xdr:ext cx="736600" cy="259045"/>
    <xdr:sp macro="" textlink="">
      <xdr:nvSpPr>
        <xdr:cNvPr id="195" name="テキスト ボックス 194"/>
        <xdr:cNvSpPr txBox="1"/>
      </xdr:nvSpPr>
      <xdr:spPr>
        <a:xfrm>
          <a:off x="3606800" y="969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4535</xdr:rowOff>
    </xdr:from>
    <xdr:to>
      <xdr:col>4</xdr:col>
      <xdr:colOff>346075</xdr:colOff>
      <xdr:row>59</xdr:row>
      <xdr:rowOff>20865</xdr:rowOff>
    </xdr:to>
    <xdr:cxnSp macro="">
      <xdr:nvCxnSpPr>
        <xdr:cNvPr id="196" name="直線コネクタ 195"/>
        <xdr:cNvCxnSpPr/>
      </xdr:nvCxnSpPr>
      <xdr:spPr>
        <a:xfrm>
          <a:off x="2209800" y="9777185"/>
          <a:ext cx="889000" cy="359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7" name="フローチャート : 判断 196"/>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130827</xdr:rowOff>
    </xdr:from>
    <xdr:ext cx="762000" cy="259045"/>
    <xdr:sp macro="" textlink="">
      <xdr:nvSpPr>
        <xdr:cNvPr id="198" name="テキスト ボックス 197"/>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57</xdr:row>
      <xdr:rowOff>4535</xdr:rowOff>
    </xdr:to>
    <xdr:cxnSp macro="">
      <xdr:nvCxnSpPr>
        <xdr:cNvPr id="199" name="直線コネクタ 198"/>
        <xdr:cNvCxnSpPr/>
      </xdr:nvCxnSpPr>
      <xdr:spPr>
        <a:xfrm>
          <a:off x="1320800" y="96465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59872</xdr:rowOff>
    </xdr:from>
    <xdr:to>
      <xdr:col>3</xdr:col>
      <xdr:colOff>193675</xdr:colOff>
      <xdr:row>56</xdr:row>
      <xdr:rowOff>161472</xdr:rowOff>
    </xdr:to>
    <xdr:sp macro="" textlink="">
      <xdr:nvSpPr>
        <xdr:cNvPr id="200" name="フローチャート : 判断 199"/>
        <xdr:cNvSpPr/>
      </xdr:nvSpPr>
      <xdr:spPr>
        <a:xfrm>
          <a:off x="2159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199</xdr:rowOff>
    </xdr:from>
    <xdr:ext cx="762000" cy="259045"/>
    <xdr:sp macro="" textlink="">
      <xdr:nvSpPr>
        <xdr:cNvPr id="201" name="テキスト ボックス 200"/>
        <xdr:cNvSpPr txBox="1"/>
      </xdr:nvSpPr>
      <xdr:spPr>
        <a:xfrm>
          <a:off x="1828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125185</xdr:rowOff>
    </xdr:from>
    <xdr:to>
      <xdr:col>1</xdr:col>
      <xdr:colOff>676275</xdr:colOff>
      <xdr:row>57</xdr:row>
      <xdr:rowOff>55335</xdr:rowOff>
    </xdr:to>
    <xdr:sp macro="" textlink="">
      <xdr:nvSpPr>
        <xdr:cNvPr id="202" name="フローチャート : 判断 201"/>
        <xdr:cNvSpPr/>
      </xdr:nvSpPr>
      <xdr:spPr>
        <a:xfrm>
          <a:off x="1270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40112</xdr:rowOff>
    </xdr:from>
    <xdr:ext cx="762000" cy="259045"/>
    <xdr:sp macro="" textlink="">
      <xdr:nvSpPr>
        <xdr:cNvPr id="203" name="テキスト ボックス 202"/>
        <xdr:cNvSpPr txBox="1"/>
      </xdr:nvSpPr>
      <xdr:spPr>
        <a:xfrm>
          <a:off x="939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92528</xdr:rowOff>
    </xdr:from>
    <xdr:to>
      <xdr:col>7</xdr:col>
      <xdr:colOff>66675</xdr:colOff>
      <xdr:row>57</xdr:row>
      <xdr:rowOff>22678</xdr:rowOff>
    </xdr:to>
    <xdr:sp macro="" textlink="">
      <xdr:nvSpPr>
        <xdr:cNvPr id="209" name="円/楕円 208"/>
        <xdr:cNvSpPr/>
      </xdr:nvSpPr>
      <xdr:spPr>
        <a:xfrm>
          <a:off x="47752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109055</xdr:rowOff>
    </xdr:from>
    <xdr:ext cx="762000" cy="259045"/>
    <xdr:sp macro="" textlink="">
      <xdr:nvSpPr>
        <xdr:cNvPr id="210" name="扶助費該当値テキスト"/>
        <xdr:cNvSpPr txBox="1"/>
      </xdr:nvSpPr>
      <xdr:spPr>
        <a:xfrm>
          <a:off x="49149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141515</xdr:rowOff>
    </xdr:from>
    <xdr:to>
      <xdr:col>5</xdr:col>
      <xdr:colOff>600075</xdr:colOff>
      <xdr:row>59</xdr:row>
      <xdr:rowOff>71665</xdr:rowOff>
    </xdr:to>
    <xdr:sp macro="" textlink="">
      <xdr:nvSpPr>
        <xdr:cNvPr id="211" name="円/楕円 210"/>
        <xdr:cNvSpPr/>
      </xdr:nvSpPr>
      <xdr:spPr>
        <a:xfrm>
          <a:off x="3937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56442</xdr:rowOff>
    </xdr:from>
    <xdr:ext cx="736600" cy="259045"/>
    <xdr:sp macro="" textlink="">
      <xdr:nvSpPr>
        <xdr:cNvPr id="212" name="テキスト ボックス 211"/>
        <xdr:cNvSpPr txBox="1"/>
      </xdr:nvSpPr>
      <xdr:spPr>
        <a:xfrm>
          <a:off x="3606800" y="1017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141515</xdr:rowOff>
    </xdr:from>
    <xdr:to>
      <xdr:col>4</xdr:col>
      <xdr:colOff>396875</xdr:colOff>
      <xdr:row>59</xdr:row>
      <xdr:rowOff>71665</xdr:rowOff>
    </xdr:to>
    <xdr:sp macro="" textlink="">
      <xdr:nvSpPr>
        <xdr:cNvPr id="213" name="円/楕円 212"/>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56442</xdr:rowOff>
    </xdr:from>
    <xdr:ext cx="762000" cy="259045"/>
    <xdr:sp macro="" textlink="">
      <xdr:nvSpPr>
        <xdr:cNvPr id="214" name="テキスト ボックス 213"/>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125185</xdr:rowOff>
    </xdr:from>
    <xdr:to>
      <xdr:col>3</xdr:col>
      <xdr:colOff>193675</xdr:colOff>
      <xdr:row>57</xdr:row>
      <xdr:rowOff>55335</xdr:rowOff>
    </xdr:to>
    <xdr:sp macro="" textlink="">
      <xdr:nvSpPr>
        <xdr:cNvPr id="215" name="円/楕円 214"/>
        <xdr:cNvSpPr/>
      </xdr:nvSpPr>
      <xdr:spPr>
        <a:xfrm>
          <a:off x="2159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40112</xdr:rowOff>
    </xdr:from>
    <xdr:ext cx="762000" cy="259045"/>
    <xdr:sp macro="" textlink="">
      <xdr:nvSpPr>
        <xdr:cNvPr id="216" name="テキスト ボックス 215"/>
        <xdr:cNvSpPr txBox="1"/>
      </xdr:nvSpPr>
      <xdr:spPr>
        <a:xfrm>
          <a:off x="1828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17" name="円/楕円 216"/>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106334</xdr:rowOff>
    </xdr:from>
    <xdr:ext cx="762000" cy="259045"/>
    <xdr:sp macro="" textlink="">
      <xdr:nvSpPr>
        <xdr:cNvPr id="218" name="テキスト ボックス 217"/>
        <xdr:cNvSpPr txBox="1"/>
      </xdr:nvSpPr>
      <xdr:spPr>
        <a:xfrm>
          <a:off x="939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土地造成特別会計や</a:t>
          </a:r>
          <a:r>
            <a:rPr lang="ja-JP" altLang="en-US" sz="1100" b="0" i="0">
              <a:solidFill>
                <a:schemeClr val="dk1"/>
              </a:solidFill>
              <a:effectLst/>
              <a:latin typeface="+mn-lt"/>
              <a:ea typeface="+mn-ea"/>
              <a:cs typeface="+mn-cs"/>
            </a:rPr>
            <a:t>国民健康保険特別会計，</a:t>
          </a:r>
          <a:r>
            <a:rPr lang="ja-JP" altLang="ja-JP" sz="1100" b="0" i="0">
              <a:solidFill>
                <a:schemeClr val="dk1"/>
              </a:solidFill>
              <a:effectLst/>
              <a:latin typeface="+mn-lt"/>
              <a:ea typeface="+mn-ea"/>
              <a:cs typeface="+mn-cs"/>
            </a:rPr>
            <a:t>後期高齢者医療特別会計などへの繰出金などが増加傾向にあるため比率は増加傾向にある。</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公営事業会計においては，保険料の適正化を図ることなどにより，普通会計の負担を減らすよう努める。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3" name="直線コネクタ 23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4" name="テキスト ボックス 23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5" name="直線コネクタ 23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6" name="テキスト ボックス 23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7" name="直線コネクタ 23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8" name="テキスト ボックス 23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9" name="直線コネクタ 23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0" name="テキスト ボックス 23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14986</xdr:rowOff>
    </xdr:from>
    <xdr:to>
      <xdr:col>24</xdr:col>
      <xdr:colOff>31750</xdr:colOff>
      <xdr:row>60</xdr:row>
      <xdr:rowOff>117856</xdr:rowOff>
    </xdr:to>
    <xdr:cxnSp macro="">
      <xdr:nvCxnSpPr>
        <xdr:cNvPr id="243" name="直線コネクタ 242"/>
        <xdr:cNvCxnSpPr/>
      </xdr:nvCxnSpPr>
      <xdr:spPr>
        <a:xfrm flipV="1">
          <a:off x="16510000" y="9444736"/>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89933</xdr:rowOff>
    </xdr:from>
    <xdr:ext cx="762000" cy="259045"/>
    <xdr:sp macro="" textlink="">
      <xdr:nvSpPr>
        <xdr:cNvPr id="244" name="その他最小値テキスト"/>
        <xdr:cNvSpPr txBox="1"/>
      </xdr:nvSpPr>
      <xdr:spPr>
        <a:xfrm>
          <a:off x="16598900" y="1037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23</xdr:col>
      <xdr:colOff>628650</xdr:colOff>
      <xdr:row>60</xdr:row>
      <xdr:rowOff>117856</xdr:rowOff>
    </xdr:from>
    <xdr:to>
      <xdr:col>24</xdr:col>
      <xdr:colOff>120650</xdr:colOff>
      <xdr:row>60</xdr:row>
      <xdr:rowOff>117856</xdr:rowOff>
    </xdr:to>
    <xdr:cxnSp macro="">
      <xdr:nvCxnSpPr>
        <xdr:cNvPr id="245" name="直線コネクタ 244"/>
        <xdr:cNvCxnSpPr/>
      </xdr:nvCxnSpPr>
      <xdr:spPr>
        <a:xfrm>
          <a:off x="16421100" y="10404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101363</xdr:rowOff>
    </xdr:from>
    <xdr:ext cx="762000" cy="259045"/>
    <xdr:sp macro="" textlink="">
      <xdr:nvSpPr>
        <xdr:cNvPr id="246" name="その他最大値テキスト"/>
        <xdr:cNvSpPr txBox="1"/>
      </xdr:nvSpPr>
      <xdr:spPr>
        <a:xfrm>
          <a:off x="16598900" y="9188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55</xdr:row>
      <xdr:rowOff>14986</xdr:rowOff>
    </xdr:from>
    <xdr:to>
      <xdr:col>24</xdr:col>
      <xdr:colOff>120650</xdr:colOff>
      <xdr:row>55</xdr:row>
      <xdr:rowOff>14986</xdr:rowOff>
    </xdr:to>
    <xdr:cxnSp macro="">
      <xdr:nvCxnSpPr>
        <xdr:cNvPr id="247" name="直線コネクタ 246"/>
        <xdr:cNvCxnSpPr/>
      </xdr:nvCxnSpPr>
      <xdr:spPr>
        <a:xfrm>
          <a:off x="16421100" y="9444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14986</xdr:rowOff>
    </xdr:to>
    <xdr:cxnSp macro="">
      <xdr:nvCxnSpPr>
        <xdr:cNvPr id="248" name="直線コネクタ 247"/>
        <xdr:cNvCxnSpPr/>
      </xdr:nvCxnSpPr>
      <xdr:spPr>
        <a:xfrm>
          <a:off x="15671800" y="977392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144289</xdr:rowOff>
    </xdr:from>
    <xdr:ext cx="762000" cy="259045"/>
    <xdr:sp macro="" textlink="">
      <xdr:nvSpPr>
        <xdr:cNvPr id="249" name="その他平均値テキスト"/>
        <xdr:cNvSpPr txBox="1"/>
      </xdr:nvSpPr>
      <xdr:spPr>
        <a:xfrm>
          <a:off x="16598900" y="9745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762</xdr:rowOff>
    </xdr:from>
    <xdr:to>
      <xdr:col>24</xdr:col>
      <xdr:colOff>82550</xdr:colOff>
      <xdr:row>57</xdr:row>
      <xdr:rowOff>102362</xdr:rowOff>
    </xdr:to>
    <xdr:sp macro="" textlink="">
      <xdr:nvSpPr>
        <xdr:cNvPr id="250" name="フローチャート : 判断 249"/>
        <xdr:cNvSpPr/>
      </xdr:nvSpPr>
      <xdr:spPr>
        <a:xfrm>
          <a:off x="164592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145288</xdr:rowOff>
    </xdr:from>
    <xdr:to>
      <xdr:col>22</xdr:col>
      <xdr:colOff>565150</xdr:colOff>
      <xdr:row>57</xdr:row>
      <xdr:rowOff>1270</xdr:rowOff>
    </xdr:to>
    <xdr:cxnSp macro="">
      <xdr:nvCxnSpPr>
        <xdr:cNvPr id="251" name="直線コネクタ 250"/>
        <xdr:cNvCxnSpPr/>
      </xdr:nvCxnSpPr>
      <xdr:spPr>
        <a:xfrm>
          <a:off x="14782800" y="97464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149352</xdr:rowOff>
    </xdr:from>
    <xdr:to>
      <xdr:col>22</xdr:col>
      <xdr:colOff>615950</xdr:colOff>
      <xdr:row>57</xdr:row>
      <xdr:rowOff>79502</xdr:rowOff>
    </xdr:to>
    <xdr:sp macro="" textlink="">
      <xdr:nvSpPr>
        <xdr:cNvPr id="252" name="フローチャート : 判断 251"/>
        <xdr:cNvSpPr/>
      </xdr:nvSpPr>
      <xdr:spPr>
        <a:xfrm>
          <a:off x="156210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64279</xdr:rowOff>
    </xdr:from>
    <xdr:ext cx="736600" cy="259045"/>
    <xdr:sp macro="" textlink="">
      <xdr:nvSpPr>
        <xdr:cNvPr id="253" name="テキスト ボックス 252"/>
        <xdr:cNvSpPr txBox="1"/>
      </xdr:nvSpPr>
      <xdr:spPr>
        <a:xfrm>
          <a:off x="15290800" y="9836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145288</xdr:rowOff>
    </xdr:from>
    <xdr:to>
      <xdr:col>21</xdr:col>
      <xdr:colOff>361950</xdr:colOff>
      <xdr:row>56</xdr:row>
      <xdr:rowOff>159004</xdr:rowOff>
    </xdr:to>
    <xdr:cxnSp macro="">
      <xdr:nvCxnSpPr>
        <xdr:cNvPr id="254" name="直線コネクタ 253"/>
        <xdr:cNvCxnSpPr/>
      </xdr:nvCxnSpPr>
      <xdr:spPr>
        <a:xfrm flipV="1">
          <a:off x="13893800" y="974648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5" name="フローチャート : 判断 254"/>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56" name="テキスト ボックス 255"/>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136144</xdr:rowOff>
    </xdr:from>
    <xdr:to>
      <xdr:col>20</xdr:col>
      <xdr:colOff>158750</xdr:colOff>
      <xdr:row>56</xdr:row>
      <xdr:rowOff>159004</xdr:rowOff>
    </xdr:to>
    <xdr:cxnSp macro="">
      <xdr:nvCxnSpPr>
        <xdr:cNvPr id="257" name="直線コネクタ 256"/>
        <xdr:cNvCxnSpPr/>
      </xdr:nvCxnSpPr>
      <xdr:spPr>
        <a:xfrm>
          <a:off x="13004800" y="9737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112776</xdr:rowOff>
    </xdr:from>
    <xdr:to>
      <xdr:col>20</xdr:col>
      <xdr:colOff>209550</xdr:colOff>
      <xdr:row>57</xdr:row>
      <xdr:rowOff>42926</xdr:rowOff>
    </xdr:to>
    <xdr:sp macro="" textlink="">
      <xdr:nvSpPr>
        <xdr:cNvPr id="258" name="フローチャート : 判断 257"/>
        <xdr:cNvSpPr/>
      </xdr:nvSpPr>
      <xdr:spPr>
        <a:xfrm>
          <a:off x="13843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27703</xdr:rowOff>
    </xdr:from>
    <xdr:ext cx="762000" cy="259045"/>
    <xdr:sp macro="" textlink="">
      <xdr:nvSpPr>
        <xdr:cNvPr id="259" name="テキスト ボックス 258"/>
        <xdr:cNvSpPr txBox="1"/>
      </xdr:nvSpPr>
      <xdr:spPr>
        <a:xfrm>
          <a:off x="13512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60" name="フローチャート : 判断 259"/>
        <xdr:cNvSpPr/>
      </xdr:nvSpPr>
      <xdr:spPr>
        <a:xfrm>
          <a:off x="12954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55135</xdr:rowOff>
    </xdr:from>
    <xdr:ext cx="762000" cy="259045"/>
    <xdr:sp macro="" textlink="">
      <xdr:nvSpPr>
        <xdr:cNvPr id="261" name="テキスト ボックス 260"/>
        <xdr:cNvSpPr txBox="1"/>
      </xdr:nvSpPr>
      <xdr:spPr>
        <a:xfrm>
          <a:off x="12623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135636</xdr:rowOff>
    </xdr:from>
    <xdr:to>
      <xdr:col>24</xdr:col>
      <xdr:colOff>82550</xdr:colOff>
      <xdr:row>57</xdr:row>
      <xdr:rowOff>65786</xdr:rowOff>
    </xdr:to>
    <xdr:sp macro="" textlink="">
      <xdr:nvSpPr>
        <xdr:cNvPr id="267" name="円/楕円 266"/>
        <xdr:cNvSpPr/>
      </xdr:nvSpPr>
      <xdr:spPr>
        <a:xfrm>
          <a:off x="164592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152163</xdr:rowOff>
    </xdr:from>
    <xdr:ext cx="762000" cy="259045"/>
    <xdr:sp macro="" textlink="">
      <xdr:nvSpPr>
        <xdr:cNvPr id="268" name="その他該当値テキスト"/>
        <xdr:cNvSpPr txBox="1"/>
      </xdr:nvSpPr>
      <xdr:spPr>
        <a:xfrm>
          <a:off x="16598900" y="9581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9" name="円/楕円 268"/>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62247</xdr:rowOff>
    </xdr:from>
    <xdr:ext cx="736600" cy="259045"/>
    <xdr:sp macro="" textlink="">
      <xdr:nvSpPr>
        <xdr:cNvPr id="270" name="テキスト ボックス 269"/>
        <xdr:cNvSpPr txBox="1"/>
      </xdr:nvSpPr>
      <xdr:spPr>
        <a:xfrm>
          <a:off x="15290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94488</xdr:rowOff>
    </xdr:from>
    <xdr:to>
      <xdr:col>21</xdr:col>
      <xdr:colOff>412750</xdr:colOff>
      <xdr:row>57</xdr:row>
      <xdr:rowOff>24638</xdr:rowOff>
    </xdr:to>
    <xdr:sp macro="" textlink="">
      <xdr:nvSpPr>
        <xdr:cNvPr id="271" name="円/楕円 270"/>
        <xdr:cNvSpPr/>
      </xdr:nvSpPr>
      <xdr:spPr>
        <a:xfrm>
          <a:off x="14732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34815</xdr:rowOff>
    </xdr:from>
    <xdr:ext cx="762000" cy="259045"/>
    <xdr:sp macro="" textlink="">
      <xdr:nvSpPr>
        <xdr:cNvPr id="272" name="テキスト ボックス 271"/>
        <xdr:cNvSpPr txBox="1"/>
      </xdr:nvSpPr>
      <xdr:spPr>
        <a:xfrm>
          <a:off x="14401800" y="9464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108204</xdr:rowOff>
    </xdr:from>
    <xdr:to>
      <xdr:col>20</xdr:col>
      <xdr:colOff>209550</xdr:colOff>
      <xdr:row>57</xdr:row>
      <xdr:rowOff>38354</xdr:rowOff>
    </xdr:to>
    <xdr:sp macro="" textlink="">
      <xdr:nvSpPr>
        <xdr:cNvPr id="273" name="円/楕円 272"/>
        <xdr:cNvSpPr/>
      </xdr:nvSpPr>
      <xdr:spPr>
        <a:xfrm>
          <a:off x="13843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48531</xdr:rowOff>
    </xdr:from>
    <xdr:ext cx="762000" cy="259045"/>
    <xdr:sp macro="" textlink="">
      <xdr:nvSpPr>
        <xdr:cNvPr id="274" name="テキスト ボックス 273"/>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85344</xdr:rowOff>
    </xdr:from>
    <xdr:to>
      <xdr:col>19</xdr:col>
      <xdr:colOff>6350</xdr:colOff>
      <xdr:row>57</xdr:row>
      <xdr:rowOff>15494</xdr:rowOff>
    </xdr:to>
    <xdr:sp macro="" textlink="">
      <xdr:nvSpPr>
        <xdr:cNvPr id="275" name="円/楕円 274"/>
        <xdr:cNvSpPr/>
      </xdr:nvSpPr>
      <xdr:spPr>
        <a:xfrm>
          <a:off x="12954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25671</xdr:rowOff>
    </xdr:from>
    <xdr:ext cx="762000" cy="259045"/>
    <xdr:sp macro="" textlink="">
      <xdr:nvSpPr>
        <xdr:cNvPr id="276" name="テキスト ボックス 275"/>
        <xdr:cNvSpPr txBox="1"/>
      </xdr:nvSpPr>
      <xdr:spPr>
        <a:xfrm>
          <a:off x="12623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近年では，ほぼ横ばい傾向にあるが，消防業務やごみ処理業務等を直営で行っているため，類似団体平均を大きく下回る傾向にある。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153670</xdr:rowOff>
    </xdr:from>
    <xdr:to>
      <xdr:col>24</xdr:col>
      <xdr:colOff>31750</xdr:colOff>
      <xdr:row>42</xdr:row>
      <xdr:rowOff>58420</xdr:rowOff>
    </xdr:to>
    <xdr:cxnSp macro="">
      <xdr:nvCxnSpPr>
        <xdr:cNvPr id="303" name="直線コネクタ 302"/>
        <xdr:cNvCxnSpPr/>
      </xdr:nvCxnSpPr>
      <xdr:spPr>
        <a:xfrm flipV="1">
          <a:off x="16510000" y="581152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30497</xdr:rowOff>
    </xdr:from>
    <xdr:ext cx="762000" cy="259045"/>
    <xdr:sp macro="" textlink="">
      <xdr:nvSpPr>
        <xdr:cNvPr id="304" name="補助費等最小値テキスト"/>
        <xdr:cNvSpPr txBox="1"/>
      </xdr:nvSpPr>
      <xdr:spPr>
        <a:xfrm>
          <a:off x="16598900" y="723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42</xdr:row>
      <xdr:rowOff>58420</xdr:rowOff>
    </xdr:from>
    <xdr:to>
      <xdr:col>24</xdr:col>
      <xdr:colOff>120650</xdr:colOff>
      <xdr:row>42</xdr:row>
      <xdr:rowOff>58420</xdr:rowOff>
    </xdr:to>
    <xdr:cxnSp macro="">
      <xdr:nvCxnSpPr>
        <xdr:cNvPr id="305" name="直線コネクタ 304"/>
        <xdr:cNvCxnSpPr/>
      </xdr:nvCxnSpPr>
      <xdr:spPr>
        <a:xfrm>
          <a:off x="16421100" y="7259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68597</xdr:rowOff>
    </xdr:from>
    <xdr:ext cx="762000" cy="259045"/>
    <xdr:sp macro="" textlink="">
      <xdr:nvSpPr>
        <xdr:cNvPr id="306" name="補助費等最大値テキスト"/>
        <xdr:cNvSpPr txBox="1"/>
      </xdr:nvSpPr>
      <xdr:spPr>
        <a:xfrm>
          <a:off x="16598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153670</xdr:rowOff>
    </xdr:from>
    <xdr:to>
      <xdr:col>24</xdr:col>
      <xdr:colOff>120650</xdr:colOff>
      <xdr:row>33</xdr:row>
      <xdr:rowOff>153670</xdr:rowOff>
    </xdr:to>
    <xdr:cxnSp macro="">
      <xdr:nvCxnSpPr>
        <xdr:cNvPr id="307" name="直線コネクタ 306"/>
        <xdr:cNvCxnSpPr/>
      </xdr:nvCxnSpPr>
      <xdr:spPr>
        <a:xfrm>
          <a:off x="16421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153670</xdr:rowOff>
    </xdr:from>
    <xdr:to>
      <xdr:col>24</xdr:col>
      <xdr:colOff>31750</xdr:colOff>
      <xdr:row>36</xdr:row>
      <xdr:rowOff>27940</xdr:rowOff>
    </xdr:to>
    <xdr:cxnSp macro="">
      <xdr:nvCxnSpPr>
        <xdr:cNvPr id="308" name="直線コネクタ 307"/>
        <xdr:cNvCxnSpPr/>
      </xdr:nvCxnSpPr>
      <xdr:spPr>
        <a:xfrm>
          <a:off x="15671800" y="61544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151147</xdr:rowOff>
    </xdr:from>
    <xdr:ext cx="762000" cy="259045"/>
    <xdr:sp macro="" textlink="">
      <xdr:nvSpPr>
        <xdr:cNvPr id="309" name="補助費等平均値テキスト"/>
        <xdr:cNvSpPr txBox="1"/>
      </xdr:nvSpPr>
      <xdr:spPr>
        <a:xfrm>
          <a:off x="16598900" y="649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38</xdr:row>
      <xdr:rowOff>7620</xdr:rowOff>
    </xdr:from>
    <xdr:to>
      <xdr:col>24</xdr:col>
      <xdr:colOff>82550</xdr:colOff>
      <xdr:row>38</xdr:row>
      <xdr:rowOff>109220</xdr:rowOff>
    </xdr:to>
    <xdr:sp macro="" textlink="">
      <xdr:nvSpPr>
        <xdr:cNvPr id="310" name="フローチャート : 判断 309"/>
        <xdr:cNvSpPr/>
      </xdr:nvSpPr>
      <xdr:spPr>
        <a:xfrm>
          <a:off x="164592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153670</xdr:rowOff>
    </xdr:from>
    <xdr:to>
      <xdr:col>22</xdr:col>
      <xdr:colOff>565150</xdr:colOff>
      <xdr:row>36</xdr:row>
      <xdr:rowOff>43180</xdr:rowOff>
    </xdr:to>
    <xdr:cxnSp macro="">
      <xdr:nvCxnSpPr>
        <xdr:cNvPr id="311" name="直線コネクタ 310"/>
        <xdr:cNvCxnSpPr/>
      </xdr:nvCxnSpPr>
      <xdr:spPr>
        <a:xfrm flipV="1">
          <a:off x="14782800" y="61544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163830</xdr:rowOff>
    </xdr:from>
    <xdr:to>
      <xdr:col>22</xdr:col>
      <xdr:colOff>615950</xdr:colOff>
      <xdr:row>38</xdr:row>
      <xdr:rowOff>93980</xdr:rowOff>
    </xdr:to>
    <xdr:sp macro="" textlink="">
      <xdr:nvSpPr>
        <xdr:cNvPr id="312" name="フローチャート : 判断 311"/>
        <xdr:cNvSpPr/>
      </xdr:nvSpPr>
      <xdr:spPr>
        <a:xfrm>
          <a:off x="15621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78757</xdr:rowOff>
    </xdr:from>
    <xdr:ext cx="736600" cy="259045"/>
    <xdr:sp macro="" textlink="">
      <xdr:nvSpPr>
        <xdr:cNvPr id="313" name="テキスト ボックス 312"/>
        <xdr:cNvSpPr txBox="1"/>
      </xdr:nvSpPr>
      <xdr:spPr>
        <a:xfrm>
          <a:off x="15290800" y="659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43180</xdr:rowOff>
    </xdr:from>
    <xdr:to>
      <xdr:col>21</xdr:col>
      <xdr:colOff>361950</xdr:colOff>
      <xdr:row>36</xdr:row>
      <xdr:rowOff>43180</xdr:rowOff>
    </xdr:to>
    <xdr:cxnSp macro="">
      <xdr:nvCxnSpPr>
        <xdr:cNvPr id="314" name="直線コネクタ 313"/>
        <xdr:cNvCxnSpPr/>
      </xdr:nvCxnSpPr>
      <xdr:spPr>
        <a:xfrm>
          <a:off x="13893800" y="6215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5" name="フローチャート : 判断 314"/>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16" name="テキスト ボックス 315"/>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153670</xdr:rowOff>
    </xdr:from>
    <xdr:to>
      <xdr:col>20</xdr:col>
      <xdr:colOff>158750</xdr:colOff>
      <xdr:row>36</xdr:row>
      <xdr:rowOff>43180</xdr:rowOff>
    </xdr:to>
    <xdr:cxnSp macro="">
      <xdr:nvCxnSpPr>
        <xdr:cNvPr id="317" name="直線コネクタ 316"/>
        <xdr:cNvCxnSpPr/>
      </xdr:nvCxnSpPr>
      <xdr:spPr>
        <a:xfrm>
          <a:off x="13004800" y="61544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118110</xdr:rowOff>
    </xdr:from>
    <xdr:to>
      <xdr:col>20</xdr:col>
      <xdr:colOff>209550</xdr:colOff>
      <xdr:row>38</xdr:row>
      <xdr:rowOff>48260</xdr:rowOff>
    </xdr:to>
    <xdr:sp macro="" textlink="">
      <xdr:nvSpPr>
        <xdr:cNvPr id="318" name="フローチャート : 判断 317"/>
        <xdr:cNvSpPr/>
      </xdr:nvSpPr>
      <xdr:spPr>
        <a:xfrm>
          <a:off x="13843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33037</xdr:rowOff>
    </xdr:from>
    <xdr:ext cx="762000" cy="259045"/>
    <xdr:sp macro="" textlink="">
      <xdr:nvSpPr>
        <xdr:cNvPr id="319" name="テキスト ボックス 318"/>
        <xdr:cNvSpPr txBox="1"/>
      </xdr:nvSpPr>
      <xdr:spPr>
        <a:xfrm>
          <a:off x="13512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20" name="フローチャート : 判断 319"/>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21" name="テキスト ボックス 320"/>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148590</xdr:rowOff>
    </xdr:from>
    <xdr:to>
      <xdr:col>24</xdr:col>
      <xdr:colOff>82550</xdr:colOff>
      <xdr:row>36</xdr:row>
      <xdr:rowOff>78740</xdr:rowOff>
    </xdr:to>
    <xdr:sp macro="" textlink="">
      <xdr:nvSpPr>
        <xdr:cNvPr id="327" name="円/楕円 326"/>
        <xdr:cNvSpPr/>
      </xdr:nvSpPr>
      <xdr:spPr>
        <a:xfrm>
          <a:off x="164592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165117</xdr:rowOff>
    </xdr:from>
    <xdr:ext cx="762000" cy="259045"/>
    <xdr:sp macro="" textlink="">
      <xdr:nvSpPr>
        <xdr:cNvPr id="328" name="補助費等該当値テキスト"/>
        <xdr:cNvSpPr txBox="1"/>
      </xdr:nvSpPr>
      <xdr:spPr>
        <a:xfrm>
          <a:off x="165989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102870</xdr:rowOff>
    </xdr:from>
    <xdr:to>
      <xdr:col>22</xdr:col>
      <xdr:colOff>615950</xdr:colOff>
      <xdr:row>36</xdr:row>
      <xdr:rowOff>33020</xdr:rowOff>
    </xdr:to>
    <xdr:sp macro="" textlink="">
      <xdr:nvSpPr>
        <xdr:cNvPr id="329" name="円/楕円 328"/>
        <xdr:cNvSpPr/>
      </xdr:nvSpPr>
      <xdr:spPr>
        <a:xfrm>
          <a:off x="15621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30" name="テキスト ボックス 32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163830</xdr:rowOff>
    </xdr:from>
    <xdr:to>
      <xdr:col>21</xdr:col>
      <xdr:colOff>412750</xdr:colOff>
      <xdr:row>36</xdr:row>
      <xdr:rowOff>93980</xdr:rowOff>
    </xdr:to>
    <xdr:sp macro="" textlink="">
      <xdr:nvSpPr>
        <xdr:cNvPr id="331" name="円/楕円 330"/>
        <xdr:cNvSpPr/>
      </xdr:nvSpPr>
      <xdr:spPr>
        <a:xfrm>
          <a:off x="14732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104157</xdr:rowOff>
    </xdr:from>
    <xdr:ext cx="762000" cy="259045"/>
    <xdr:sp macro="" textlink="">
      <xdr:nvSpPr>
        <xdr:cNvPr id="332" name="テキスト ボックス 331"/>
        <xdr:cNvSpPr txBox="1"/>
      </xdr:nvSpPr>
      <xdr:spPr>
        <a:xfrm>
          <a:off x="14401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163830</xdr:rowOff>
    </xdr:from>
    <xdr:to>
      <xdr:col>20</xdr:col>
      <xdr:colOff>209550</xdr:colOff>
      <xdr:row>36</xdr:row>
      <xdr:rowOff>93980</xdr:rowOff>
    </xdr:to>
    <xdr:sp macro="" textlink="">
      <xdr:nvSpPr>
        <xdr:cNvPr id="333" name="円/楕円 332"/>
        <xdr:cNvSpPr/>
      </xdr:nvSpPr>
      <xdr:spPr>
        <a:xfrm>
          <a:off x="13843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104157</xdr:rowOff>
    </xdr:from>
    <xdr:ext cx="762000" cy="259045"/>
    <xdr:sp macro="" textlink="">
      <xdr:nvSpPr>
        <xdr:cNvPr id="334" name="テキスト ボックス 333"/>
        <xdr:cNvSpPr txBox="1"/>
      </xdr:nvSpPr>
      <xdr:spPr>
        <a:xfrm>
          <a:off x="13512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102870</xdr:rowOff>
    </xdr:from>
    <xdr:to>
      <xdr:col>19</xdr:col>
      <xdr:colOff>6350</xdr:colOff>
      <xdr:row>36</xdr:row>
      <xdr:rowOff>33020</xdr:rowOff>
    </xdr:to>
    <xdr:sp macro="" textlink="">
      <xdr:nvSpPr>
        <xdr:cNvPr id="335" name="円/楕円 334"/>
        <xdr:cNvSpPr/>
      </xdr:nvSpPr>
      <xdr:spPr>
        <a:xfrm>
          <a:off x="12954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43197</xdr:rowOff>
    </xdr:from>
    <xdr:ext cx="762000" cy="259045"/>
    <xdr:sp macro="" textlink="">
      <xdr:nvSpPr>
        <xdr:cNvPr id="336" name="テキスト ボックス 335"/>
        <xdr:cNvSpPr txBox="1"/>
      </xdr:nvSpPr>
      <xdr:spPr>
        <a:xfrm>
          <a:off x="12623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平成４年度以降多くの建設事業に取り組み，その財源として地方債を充てたため増加傾向にある。　大規模投資的事業の元金償還開始や臨時財政対策債の償還額の増加により，平成２３年度から増加傾向にある。今後も，将来負担比率に注視しながら，新発債の発行の抑制を図っていく。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1" name="直線コネクタ 35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2" name="テキスト ボックス 351"/>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3" name="直線コネクタ 35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4" name="テキスト ボックス 353"/>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5" name="直線コネクタ 35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6" name="テキスト ボックス 355"/>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7" name="直線コネクタ 35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8" name="テキスト ボックス 357"/>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9" name="直線コネクタ 35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0" name="テキスト ボックス 359"/>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1" name="直線コネクタ 36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2" name="テキスト ボックス 361"/>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143328</xdr:rowOff>
    </xdr:from>
    <xdr:to>
      <xdr:col>7</xdr:col>
      <xdr:colOff>15875</xdr:colOff>
      <xdr:row>82</xdr:row>
      <xdr:rowOff>7257</xdr:rowOff>
    </xdr:to>
    <xdr:cxnSp macro="">
      <xdr:nvCxnSpPr>
        <xdr:cNvPr id="366" name="直線コネクタ 365"/>
        <xdr:cNvCxnSpPr/>
      </xdr:nvCxnSpPr>
      <xdr:spPr>
        <a:xfrm flipV="1">
          <a:off x="4826000" y="12487728"/>
          <a:ext cx="0" cy="1578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150784</xdr:rowOff>
    </xdr:from>
    <xdr:ext cx="762000" cy="259045"/>
    <xdr:sp macro="" textlink="">
      <xdr:nvSpPr>
        <xdr:cNvPr id="367" name="公債費最小値テキスト"/>
        <xdr:cNvSpPr txBox="1"/>
      </xdr:nvSpPr>
      <xdr:spPr>
        <a:xfrm>
          <a:off x="4914900" y="1403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82</xdr:row>
      <xdr:rowOff>7257</xdr:rowOff>
    </xdr:from>
    <xdr:to>
      <xdr:col>7</xdr:col>
      <xdr:colOff>104775</xdr:colOff>
      <xdr:row>82</xdr:row>
      <xdr:rowOff>7257</xdr:rowOff>
    </xdr:to>
    <xdr:cxnSp macro="">
      <xdr:nvCxnSpPr>
        <xdr:cNvPr id="368" name="直線コネクタ 367"/>
        <xdr:cNvCxnSpPr/>
      </xdr:nvCxnSpPr>
      <xdr:spPr>
        <a:xfrm>
          <a:off x="4737100" y="14066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58255</xdr:rowOff>
    </xdr:from>
    <xdr:ext cx="762000" cy="259045"/>
    <xdr:sp macro="" textlink="">
      <xdr:nvSpPr>
        <xdr:cNvPr id="369" name="公債費最大値テキスト"/>
        <xdr:cNvSpPr txBox="1"/>
      </xdr:nvSpPr>
      <xdr:spPr>
        <a:xfrm>
          <a:off x="4914900" y="1223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6</xdr:col>
      <xdr:colOff>612775</xdr:colOff>
      <xdr:row>72</xdr:row>
      <xdr:rowOff>143328</xdr:rowOff>
    </xdr:from>
    <xdr:to>
      <xdr:col>7</xdr:col>
      <xdr:colOff>104775</xdr:colOff>
      <xdr:row>72</xdr:row>
      <xdr:rowOff>143328</xdr:rowOff>
    </xdr:to>
    <xdr:cxnSp macro="">
      <xdr:nvCxnSpPr>
        <xdr:cNvPr id="370" name="直線コネクタ 369"/>
        <xdr:cNvCxnSpPr/>
      </xdr:nvCxnSpPr>
      <xdr:spPr>
        <a:xfrm>
          <a:off x="4737100" y="12487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81</xdr:row>
      <xdr:rowOff>135164</xdr:rowOff>
    </xdr:from>
    <xdr:to>
      <xdr:col>7</xdr:col>
      <xdr:colOff>15875</xdr:colOff>
      <xdr:row>81</xdr:row>
      <xdr:rowOff>167821</xdr:rowOff>
    </xdr:to>
    <xdr:cxnSp macro="">
      <xdr:nvCxnSpPr>
        <xdr:cNvPr id="371" name="直線コネクタ 370"/>
        <xdr:cNvCxnSpPr/>
      </xdr:nvCxnSpPr>
      <xdr:spPr>
        <a:xfrm flipV="1">
          <a:off x="3987800" y="1402261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119941</xdr:rowOff>
    </xdr:from>
    <xdr:ext cx="762000" cy="259045"/>
    <xdr:sp macro="" textlink="">
      <xdr:nvSpPr>
        <xdr:cNvPr id="372" name="公債費平均値テキスト"/>
        <xdr:cNvSpPr txBox="1"/>
      </xdr:nvSpPr>
      <xdr:spPr>
        <a:xfrm>
          <a:off x="4914900" y="1297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103414</xdr:rowOff>
    </xdr:from>
    <xdr:to>
      <xdr:col>7</xdr:col>
      <xdr:colOff>66675</xdr:colOff>
      <xdr:row>77</xdr:row>
      <xdr:rowOff>33564</xdr:rowOff>
    </xdr:to>
    <xdr:sp macro="" textlink="">
      <xdr:nvSpPr>
        <xdr:cNvPr id="373" name="フローチャート : 判断 372"/>
        <xdr:cNvSpPr/>
      </xdr:nvSpPr>
      <xdr:spPr>
        <a:xfrm>
          <a:off x="4775200" y="1313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165100</xdr:rowOff>
    </xdr:from>
    <xdr:to>
      <xdr:col>5</xdr:col>
      <xdr:colOff>549275</xdr:colOff>
      <xdr:row>81</xdr:row>
      <xdr:rowOff>167821</xdr:rowOff>
    </xdr:to>
    <xdr:cxnSp macro="">
      <xdr:nvCxnSpPr>
        <xdr:cNvPr id="374" name="直線コネクタ 373"/>
        <xdr:cNvCxnSpPr/>
      </xdr:nvCxnSpPr>
      <xdr:spPr>
        <a:xfrm>
          <a:off x="3098800" y="13881100"/>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136071</xdr:rowOff>
    </xdr:from>
    <xdr:to>
      <xdr:col>5</xdr:col>
      <xdr:colOff>600075</xdr:colOff>
      <xdr:row>77</xdr:row>
      <xdr:rowOff>66221</xdr:rowOff>
    </xdr:to>
    <xdr:sp macro="" textlink="">
      <xdr:nvSpPr>
        <xdr:cNvPr id="375" name="フローチャート : 判断 374"/>
        <xdr:cNvSpPr/>
      </xdr:nvSpPr>
      <xdr:spPr>
        <a:xfrm>
          <a:off x="3937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76399</xdr:rowOff>
    </xdr:from>
    <xdr:ext cx="736600" cy="259045"/>
    <xdr:sp macro="" textlink="">
      <xdr:nvSpPr>
        <xdr:cNvPr id="376" name="テキスト ボックス 375"/>
        <xdr:cNvSpPr txBox="1"/>
      </xdr:nvSpPr>
      <xdr:spPr>
        <a:xfrm>
          <a:off x="3606800" y="1293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143329</xdr:rowOff>
    </xdr:from>
    <xdr:to>
      <xdr:col>4</xdr:col>
      <xdr:colOff>346075</xdr:colOff>
      <xdr:row>80</xdr:row>
      <xdr:rowOff>165100</xdr:rowOff>
    </xdr:to>
    <xdr:cxnSp macro="">
      <xdr:nvCxnSpPr>
        <xdr:cNvPr id="377" name="直線コネクタ 376"/>
        <xdr:cNvCxnSpPr/>
      </xdr:nvCxnSpPr>
      <xdr:spPr>
        <a:xfrm>
          <a:off x="2209800" y="138593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48986</xdr:rowOff>
    </xdr:from>
    <xdr:to>
      <xdr:col>4</xdr:col>
      <xdr:colOff>396875</xdr:colOff>
      <xdr:row>76</xdr:row>
      <xdr:rowOff>150586</xdr:rowOff>
    </xdr:to>
    <xdr:sp macro="" textlink="">
      <xdr:nvSpPr>
        <xdr:cNvPr id="378" name="フローチャート : 判断 377"/>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160762</xdr:rowOff>
    </xdr:from>
    <xdr:ext cx="762000" cy="259045"/>
    <xdr:sp macro="" textlink="">
      <xdr:nvSpPr>
        <xdr:cNvPr id="379" name="テキスト ボックス 378"/>
        <xdr:cNvSpPr txBox="1"/>
      </xdr:nvSpPr>
      <xdr:spPr>
        <a:xfrm>
          <a:off x="2717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88900</xdr:rowOff>
    </xdr:from>
    <xdr:to>
      <xdr:col>3</xdr:col>
      <xdr:colOff>142875</xdr:colOff>
      <xdr:row>80</xdr:row>
      <xdr:rowOff>143329</xdr:rowOff>
    </xdr:to>
    <xdr:cxnSp macro="">
      <xdr:nvCxnSpPr>
        <xdr:cNvPr id="380" name="直線コネクタ 379"/>
        <xdr:cNvCxnSpPr/>
      </xdr:nvCxnSpPr>
      <xdr:spPr>
        <a:xfrm>
          <a:off x="1320800" y="13804900"/>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81643</xdr:rowOff>
    </xdr:from>
    <xdr:to>
      <xdr:col>3</xdr:col>
      <xdr:colOff>193675</xdr:colOff>
      <xdr:row>77</xdr:row>
      <xdr:rowOff>11793</xdr:rowOff>
    </xdr:to>
    <xdr:sp macro="" textlink="">
      <xdr:nvSpPr>
        <xdr:cNvPr id="381" name="フローチャート : 判断 380"/>
        <xdr:cNvSpPr/>
      </xdr:nvSpPr>
      <xdr:spPr>
        <a:xfrm>
          <a:off x="2159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21970</xdr:rowOff>
    </xdr:from>
    <xdr:ext cx="762000" cy="259045"/>
    <xdr:sp macro="" textlink="">
      <xdr:nvSpPr>
        <xdr:cNvPr id="382" name="テキスト ボックス 381"/>
        <xdr:cNvSpPr txBox="1"/>
      </xdr:nvSpPr>
      <xdr:spPr>
        <a:xfrm>
          <a:off x="1828800" y="1288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38100</xdr:rowOff>
    </xdr:from>
    <xdr:to>
      <xdr:col>1</xdr:col>
      <xdr:colOff>676275</xdr:colOff>
      <xdr:row>76</xdr:row>
      <xdr:rowOff>139700</xdr:rowOff>
    </xdr:to>
    <xdr:sp macro="" textlink="">
      <xdr:nvSpPr>
        <xdr:cNvPr id="383" name="フローチャート : 判断 382"/>
        <xdr:cNvSpPr/>
      </xdr:nvSpPr>
      <xdr:spPr>
        <a:xfrm>
          <a:off x="1270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149877</xdr:rowOff>
    </xdr:from>
    <xdr:ext cx="762000" cy="259045"/>
    <xdr:sp macro="" textlink="">
      <xdr:nvSpPr>
        <xdr:cNvPr id="384" name="テキスト ボックス 383"/>
        <xdr:cNvSpPr txBox="1"/>
      </xdr:nvSpPr>
      <xdr:spPr>
        <a:xfrm>
          <a:off x="939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81</xdr:row>
      <xdr:rowOff>84364</xdr:rowOff>
    </xdr:from>
    <xdr:to>
      <xdr:col>7</xdr:col>
      <xdr:colOff>66675</xdr:colOff>
      <xdr:row>82</xdr:row>
      <xdr:rowOff>14514</xdr:rowOff>
    </xdr:to>
    <xdr:sp macro="" textlink="">
      <xdr:nvSpPr>
        <xdr:cNvPr id="390" name="円/楕円 389"/>
        <xdr:cNvSpPr/>
      </xdr:nvSpPr>
      <xdr:spPr>
        <a:xfrm>
          <a:off x="4775200" y="1397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164391</xdr:rowOff>
    </xdr:from>
    <xdr:ext cx="762000" cy="259045"/>
    <xdr:sp macro="" textlink="">
      <xdr:nvSpPr>
        <xdr:cNvPr id="391" name="公債費該当値テキスト"/>
        <xdr:cNvSpPr txBox="1"/>
      </xdr:nvSpPr>
      <xdr:spPr>
        <a:xfrm>
          <a:off x="4914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81</xdr:row>
      <xdr:rowOff>117021</xdr:rowOff>
    </xdr:from>
    <xdr:to>
      <xdr:col>5</xdr:col>
      <xdr:colOff>600075</xdr:colOff>
      <xdr:row>82</xdr:row>
      <xdr:rowOff>47171</xdr:rowOff>
    </xdr:to>
    <xdr:sp macro="" textlink="">
      <xdr:nvSpPr>
        <xdr:cNvPr id="392" name="円/楕円 391"/>
        <xdr:cNvSpPr/>
      </xdr:nvSpPr>
      <xdr:spPr>
        <a:xfrm>
          <a:off x="3937000" y="1400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82</xdr:row>
      <xdr:rowOff>31948</xdr:rowOff>
    </xdr:from>
    <xdr:ext cx="736600" cy="259045"/>
    <xdr:sp macro="" textlink="">
      <xdr:nvSpPr>
        <xdr:cNvPr id="393" name="テキスト ボックス 392"/>
        <xdr:cNvSpPr txBox="1"/>
      </xdr:nvSpPr>
      <xdr:spPr>
        <a:xfrm>
          <a:off x="3606800" y="14090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114300</xdr:rowOff>
    </xdr:from>
    <xdr:to>
      <xdr:col>4</xdr:col>
      <xdr:colOff>396875</xdr:colOff>
      <xdr:row>81</xdr:row>
      <xdr:rowOff>44450</xdr:rowOff>
    </xdr:to>
    <xdr:sp macro="" textlink="">
      <xdr:nvSpPr>
        <xdr:cNvPr id="394" name="円/楕円 393"/>
        <xdr:cNvSpPr/>
      </xdr:nvSpPr>
      <xdr:spPr>
        <a:xfrm>
          <a:off x="3048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29227</xdr:rowOff>
    </xdr:from>
    <xdr:ext cx="762000" cy="259045"/>
    <xdr:sp macro="" textlink="">
      <xdr:nvSpPr>
        <xdr:cNvPr id="395" name="テキスト ボックス 394"/>
        <xdr:cNvSpPr txBox="1"/>
      </xdr:nvSpPr>
      <xdr:spPr>
        <a:xfrm>
          <a:off x="2717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92529</xdr:rowOff>
    </xdr:from>
    <xdr:to>
      <xdr:col>3</xdr:col>
      <xdr:colOff>193675</xdr:colOff>
      <xdr:row>81</xdr:row>
      <xdr:rowOff>22679</xdr:rowOff>
    </xdr:to>
    <xdr:sp macro="" textlink="">
      <xdr:nvSpPr>
        <xdr:cNvPr id="396" name="円/楕円 395"/>
        <xdr:cNvSpPr/>
      </xdr:nvSpPr>
      <xdr:spPr>
        <a:xfrm>
          <a:off x="2159000" y="1380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7456</xdr:rowOff>
    </xdr:from>
    <xdr:ext cx="762000" cy="259045"/>
    <xdr:sp macro="" textlink="">
      <xdr:nvSpPr>
        <xdr:cNvPr id="397" name="テキスト ボックス 396"/>
        <xdr:cNvSpPr txBox="1"/>
      </xdr:nvSpPr>
      <xdr:spPr>
        <a:xfrm>
          <a:off x="1828800" y="13894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38100</xdr:rowOff>
    </xdr:from>
    <xdr:to>
      <xdr:col>1</xdr:col>
      <xdr:colOff>676275</xdr:colOff>
      <xdr:row>80</xdr:row>
      <xdr:rowOff>139700</xdr:rowOff>
    </xdr:to>
    <xdr:sp macro="" textlink="">
      <xdr:nvSpPr>
        <xdr:cNvPr id="398" name="円/楕円 397"/>
        <xdr:cNvSpPr/>
      </xdr:nvSpPr>
      <xdr:spPr>
        <a:xfrm>
          <a:off x="1270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124477</xdr:rowOff>
    </xdr:from>
    <xdr:ext cx="762000" cy="259045"/>
    <xdr:sp macro="" textlink="">
      <xdr:nvSpPr>
        <xdr:cNvPr id="399" name="テキスト ボックス 398"/>
        <xdr:cNvSpPr txBox="1"/>
      </xdr:nvSpPr>
      <xdr:spPr>
        <a:xfrm>
          <a:off x="939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平成２２年度までは公債費の占める割合が大きいため，公債費以外で比べると類似団体の平均を若干下回る傾向にあったが，２３年度以降は類似団体並となっている。個々の経費の圧縮等の取り組みにより，今後も継続して経常経費の圧縮に努め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165862</xdr:rowOff>
    </xdr:from>
    <xdr:to>
      <xdr:col>24</xdr:col>
      <xdr:colOff>31750</xdr:colOff>
      <xdr:row>79</xdr:row>
      <xdr:rowOff>106426</xdr:rowOff>
    </xdr:to>
    <xdr:cxnSp macro="">
      <xdr:nvCxnSpPr>
        <xdr:cNvPr id="425" name="直線コネクタ 424"/>
        <xdr:cNvCxnSpPr/>
      </xdr:nvCxnSpPr>
      <xdr:spPr>
        <a:xfrm flipV="1">
          <a:off x="16510000" y="12681712"/>
          <a:ext cx="0"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78503</xdr:rowOff>
    </xdr:from>
    <xdr:ext cx="762000" cy="259045"/>
    <xdr:sp macro="" textlink="">
      <xdr:nvSpPr>
        <xdr:cNvPr id="426" name="公債費以外最小値テキスト"/>
        <xdr:cNvSpPr txBox="1"/>
      </xdr:nvSpPr>
      <xdr:spPr>
        <a:xfrm>
          <a:off x="16598900" y="1362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a:t>
          </a:r>
          <a:endParaRPr kumimoji="1" lang="ja-JP" altLang="en-US" sz="1000" b="1">
            <a:latin typeface="ＭＳ Ｐゴシック"/>
          </a:endParaRPr>
        </a:p>
      </xdr:txBody>
    </xdr:sp>
    <xdr:clientData/>
  </xdr:oneCellAnchor>
  <xdr:twoCellAnchor>
    <xdr:from>
      <xdr:col>23</xdr:col>
      <xdr:colOff>628650</xdr:colOff>
      <xdr:row>79</xdr:row>
      <xdr:rowOff>106426</xdr:rowOff>
    </xdr:from>
    <xdr:to>
      <xdr:col>24</xdr:col>
      <xdr:colOff>120650</xdr:colOff>
      <xdr:row>79</xdr:row>
      <xdr:rowOff>106426</xdr:rowOff>
    </xdr:to>
    <xdr:cxnSp macro="">
      <xdr:nvCxnSpPr>
        <xdr:cNvPr id="427" name="直線コネクタ 426"/>
        <xdr:cNvCxnSpPr/>
      </xdr:nvCxnSpPr>
      <xdr:spPr>
        <a:xfrm>
          <a:off x="16421100" y="13650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80789</xdr:rowOff>
    </xdr:from>
    <xdr:ext cx="762000" cy="259045"/>
    <xdr:sp macro="" textlink="">
      <xdr:nvSpPr>
        <xdr:cNvPr id="428" name="公債費以外最大値テキスト"/>
        <xdr:cNvSpPr txBox="1"/>
      </xdr:nvSpPr>
      <xdr:spPr>
        <a:xfrm>
          <a:off x="16598900" y="1242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62.1</a:t>
          </a:r>
          <a:endParaRPr kumimoji="1" lang="ja-JP" altLang="en-US" sz="1000" b="1">
            <a:latin typeface="ＭＳ Ｐゴシック"/>
          </a:endParaRPr>
        </a:p>
      </xdr:txBody>
    </xdr:sp>
    <xdr:clientData/>
  </xdr:oneCellAnchor>
  <xdr:twoCellAnchor>
    <xdr:from>
      <xdr:col>23</xdr:col>
      <xdr:colOff>628650</xdr:colOff>
      <xdr:row>73</xdr:row>
      <xdr:rowOff>165862</xdr:rowOff>
    </xdr:from>
    <xdr:to>
      <xdr:col>24</xdr:col>
      <xdr:colOff>120650</xdr:colOff>
      <xdr:row>73</xdr:row>
      <xdr:rowOff>165862</xdr:rowOff>
    </xdr:to>
    <xdr:cxnSp macro="">
      <xdr:nvCxnSpPr>
        <xdr:cNvPr id="429" name="直線コネクタ 428"/>
        <xdr:cNvCxnSpPr/>
      </xdr:nvCxnSpPr>
      <xdr:spPr>
        <a:xfrm>
          <a:off x="16421100" y="12681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72137</xdr:rowOff>
    </xdr:to>
    <xdr:cxnSp macro="">
      <xdr:nvCxnSpPr>
        <xdr:cNvPr id="430" name="直線コネクタ 429"/>
        <xdr:cNvCxnSpPr/>
      </xdr:nvCxnSpPr>
      <xdr:spPr>
        <a:xfrm flipV="1">
          <a:off x="15671800" y="13056615"/>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16273</xdr:rowOff>
    </xdr:from>
    <xdr:ext cx="762000" cy="259045"/>
    <xdr:sp macro="" textlink="">
      <xdr:nvSpPr>
        <xdr:cNvPr id="431" name="公債費以外平均値テキスト"/>
        <xdr:cNvSpPr txBox="1"/>
      </xdr:nvSpPr>
      <xdr:spPr>
        <a:xfrm>
          <a:off x="16598900" y="13046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32" name="フローチャート : 判断 431"/>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30987</xdr:rowOff>
    </xdr:from>
    <xdr:to>
      <xdr:col>22</xdr:col>
      <xdr:colOff>565150</xdr:colOff>
      <xdr:row>76</xdr:row>
      <xdr:rowOff>72137</xdr:rowOff>
    </xdr:to>
    <xdr:cxnSp macro="">
      <xdr:nvCxnSpPr>
        <xdr:cNvPr id="433" name="直線コネクタ 432"/>
        <xdr:cNvCxnSpPr/>
      </xdr:nvCxnSpPr>
      <xdr:spPr>
        <a:xfrm>
          <a:off x="14782800" y="130611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4" name="フローチャート : 判断 433"/>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35" name="テキスト ボックス 434"/>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30987</xdr:rowOff>
    </xdr:from>
    <xdr:to>
      <xdr:col>21</xdr:col>
      <xdr:colOff>361950</xdr:colOff>
      <xdr:row>76</xdr:row>
      <xdr:rowOff>35561</xdr:rowOff>
    </xdr:to>
    <xdr:cxnSp macro="">
      <xdr:nvCxnSpPr>
        <xdr:cNvPr id="436" name="直線コネクタ 435"/>
        <xdr:cNvCxnSpPr/>
      </xdr:nvCxnSpPr>
      <xdr:spPr>
        <a:xfrm flipV="1">
          <a:off x="13893800" y="13061187"/>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156211</xdr:rowOff>
    </xdr:from>
    <xdr:to>
      <xdr:col>21</xdr:col>
      <xdr:colOff>412750</xdr:colOff>
      <xdr:row>76</xdr:row>
      <xdr:rowOff>86361</xdr:rowOff>
    </xdr:to>
    <xdr:sp macro="" textlink="">
      <xdr:nvSpPr>
        <xdr:cNvPr id="437" name="フローチャート : 判断 436"/>
        <xdr:cNvSpPr/>
      </xdr:nvSpPr>
      <xdr:spPr>
        <a:xfrm>
          <a:off x="14732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71138</xdr:rowOff>
    </xdr:from>
    <xdr:ext cx="762000" cy="259045"/>
    <xdr:sp macro="" textlink="">
      <xdr:nvSpPr>
        <xdr:cNvPr id="438" name="テキスト ボックス 437"/>
        <xdr:cNvSpPr txBox="1"/>
      </xdr:nvSpPr>
      <xdr:spPr>
        <a:xfrm>
          <a:off x="14401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14986</xdr:rowOff>
    </xdr:from>
    <xdr:to>
      <xdr:col>20</xdr:col>
      <xdr:colOff>158750</xdr:colOff>
      <xdr:row>76</xdr:row>
      <xdr:rowOff>35561</xdr:rowOff>
    </xdr:to>
    <xdr:cxnSp macro="">
      <xdr:nvCxnSpPr>
        <xdr:cNvPr id="439" name="直線コネクタ 438"/>
        <xdr:cNvCxnSpPr/>
      </xdr:nvCxnSpPr>
      <xdr:spPr>
        <a:xfrm>
          <a:off x="13004800" y="12873736"/>
          <a:ext cx="889000" cy="192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156211</xdr:rowOff>
    </xdr:from>
    <xdr:to>
      <xdr:col>20</xdr:col>
      <xdr:colOff>209550</xdr:colOff>
      <xdr:row>76</xdr:row>
      <xdr:rowOff>86361</xdr:rowOff>
    </xdr:to>
    <xdr:sp macro="" textlink="">
      <xdr:nvSpPr>
        <xdr:cNvPr id="440" name="フローチャート : 判断 439"/>
        <xdr:cNvSpPr/>
      </xdr:nvSpPr>
      <xdr:spPr>
        <a:xfrm>
          <a:off x="13843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96537</xdr:rowOff>
    </xdr:from>
    <xdr:ext cx="762000" cy="259045"/>
    <xdr:sp macro="" textlink="">
      <xdr:nvSpPr>
        <xdr:cNvPr id="441" name="テキスト ボックス 440"/>
        <xdr:cNvSpPr txBox="1"/>
      </xdr:nvSpPr>
      <xdr:spPr>
        <a:xfrm>
          <a:off x="13512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142494</xdr:rowOff>
    </xdr:from>
    <xdr:to>
      <xdr:col>19</xdr:col>
      <xdr:colOff>6350</xdr:colOff>
      <xdr:row>76</xdr:row>
      <xdr:rowOff>72644</xdr:rowOff>
    </xdr:to>
    <xdr:sp macro="" textlink="">
      <xdr:nvSpPr>
        <xdr:cNvPr id="442" name="フローチャート : 判断 441"/>
        <xdr:cNvSpPr/>
      </xdr:nvSpPr>
      <xdr:spPr>
        <a:xfrm>
          <a:off x="12954000" y="1300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57421</xdr:rowOff>
    </xdr:from>
    <xdr:ext cx="762000" cy="259045"/>
    <xdr:sp macro="" textlink="">
      <xdr:nvSpPr>
        <xdr:cNvPr id="443" name="テキスト ボックス 442"/>
        <xdr:cNvSpPr txBox="1"/>
      </xdr:nvSpPr>
      <xdr:spPr>
        <a:xfrm>
          <a:off x="12623800" y="1308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147065</xdr:rowOff>
    </xdr:from>
    <xdr:to>
      <xdr:col>24</xdr:col>
      <xdr:colOff>82550</xdr:colOff>
      <xdr:row>76</xdr:row>
      <xdr:rowOff>77215</xdr:rowOff>
    </xdr:to>
    <xdr:sp macro="" textlink="">
      <xdr:nvSpPr>
        <xdr:cNvPr id="449" name="円/楕円 448"/>
        <xdr:cNvSpPr/>
      </xdr:nvSpPr>
      <xdr:spPr>
        <a:xfrm>
          <a:off x="164592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163593</xdr:rowOff>
    </xdr:from>
    <xdr:ext cx="762000" cy="259045"/>
    <xdr:sp macro="" textlink="">
      <xdr:nvSpPr>
        <xdr:cNvPr id="450" name="公債費以外該当値テキスト"/>
        <xdr:cNvSpPr txBox="1"/>
      </xdr:nvSpPr>
      <xdr:spPr>
        <a:xfrm>
          <a:off x="16598900" y="1285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21337</xdr:rowOff>
    </xdr:from>
    <xdr:to>
      <xdr:col>22</xdr:col>
      <xdr:colOff>615950</xdr:colOff>
      <xdr:row>76</xdr:row>
      <xdr:rowOff>122937</xdr:rowOff>
    </xdr:to>
    <xdr:sp macro="" textlink="">
      <xdr:nvSpPr>
        <xdr:cNvPr id="451" name="円/楕円 450"/>
        <xdr:cNvSpPr/>
      </xdr:nvSpPr>
      <xdr:spPr>
        <a:xfrm>
          <a:off x="15621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107714</xdr:rowOff>
    </xdr:from>
    <xdr:ext cx="736600" cy="259045"/>
    <xdr:sp macro="" textlink="">
      <xdr:nvSpPr>
        <xdr:cNvPr id="452" name="テキスト ボックス 451"/>
        <xdr:cNvSpPr txBox="1"/>
      </xdr:nvSpPr>
      <xdr:spPr>
        <a:xfrm>
          <a:off x="15290800" y="1313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151637</xdr:rowOff>
    </xdr:from>
    <xdr:to>
      <xdr:col>21</xdr:col>
      <xdr:colOff>412750</xdr:colOff>
      <xdr:row>76</xdr:row>
      <xdr:rowOff>81787</xdr:rowOff>
    </xdr:to>
    <xdr:sp macro="" textlink="">
      <xdr:nvSpPr>
        <xdr:cNvPr id="453" name="円/楕円 452"/>
        <xdr:cNvSpPr/>
      </xdr:nvSpPr>
      <xdr:spPr>
        <a:xfrm>
          <a:off x="14732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91965</xdr:rowOff>
    </xdr:from>
    <xdr:ext cx="762000" cy="259045"/>
    <xdr:sp macro="" textlink="">
      <xdr:nvSpPr>
        <xdr:cNvPr id="454" name="テキスト ボックス 453"/>
        <xdr:cNvSpPr txBox="1"/>
      </xdr:nvSpPr>
      <xdr:spPr>
        <a:xfrm>
          <a:off x="14401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156211</xdr:rowOff>
    </xdr:from>
    <xdr:to>
      <xdr:col>20</xdr:col>
      <xdr:colOff>209550</xdr:colOff>
      <xdr:row>76</xdr:row>
      <xdr:rowOff>86361</xdr:rowOff>
    </xdr:to>
    <xdr:sp macro="" textlink="">
      <xdr:nvSpPr>
        <xdr:cNvPr id="455" name="円/楕円 454"/>
        <xdr:cNvSpPr/>
      </xdr:nvSpPr>
      <xdr:spPr>
        <a:xfrm>
          <a:off x="13843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71138</xdr:rowOff>
    </xdr:from>
    <xdr:ext cx="762000" cy="259045"/>
    <xdr:sp macro="" textlink="">
      <xdr:nvSpPr>
        <xdr:cNvPr id="456" name="テキスト ボックス 455"/>
        <xdr:cNvSpPr txBox="1"/>
      </xdr:nvSpPr>
      <xdr:spPr>
        <a:xfrm>
          <a:off x="13512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135636</xdr:rowOff>
    </xdr:from>
    <xdr:to>
      <xdr:col>19</xdr:col>
      <xdr:colOff>6350</xdr:colOff>
      <xdr:row>75</xdr:row>
      <xdr:rowOff>65786</xdr:rowOff>
    </xdr:to>
    <xdr:sp macro="" textlink="">
      <xdr:nvSpPr>
        <xdr:cNvPr id="457" name="円/楕円 456"/>
        <xdr:cNvSpPr/>
      </xdr:nvSpPr>
      <xdr:spPr>
        <a:xfrm>
          <a:off x="12954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75963</xdr:rowOff>
    </xdr:from>
    <xdr:ext cx="762000" cy="259045"/>
    <xdr:sp macro="" textlink="">
      <xdr:nvSpPr>
        <xdr:cNvPr id="458" name="テキスト ボックス 457"/>
        <xdr:cNvSpPr txBox="1"/>
      </xdr:nvSpPr>
      <xdr:spPr>
        <a:xfrm>
          <a:off x="12623800" y="125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広島県大竹市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121285</xdr:rowOff>
    </xdr:from>
    <xdr:to>
      <xdr:col>4</xdr:col>
      <xdr:colOff>1117600</xdr:colOff>
      <xdr:row>20</xdr:row>
      <xdr:rowOff>118732</xdr:rowOff>
    </xdr:to>
    <xdr:cxnSp macro="">
      <xdr:nvCxnSpPr>
        <xdr:cNvPr id="45" name="直線コネクタ 44"/>
        <xdr:cNvCxnSpPr/>
      </xdr:nvCxnSpPr>
      <xdr:spPr bwMode="auto">
        <a:xfrm flipV="1">
          <a:off x="5651500" y="2226310"/>
          <a:ext cx="0" cy="13690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90809</xdr:rowOff>
    </xdr:from>
    <xdr:ext cx="762000" cy="259045"/>
    <xdr:sp macro="" textlink="">
      <xdr:nvSpPr>
        <xdr:cNvPr id="46" name="人口1人当たり決算額の推移最小値テキスト130"/>
        <xdr:cNvSpPr txBox="1"/>
      </xdr:nvSpPr>
      <xdr:spPr>
        <a:xfrm>
          <a:off x="5740400" y="356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58,967</a:t>
          </a:r>
          <a:endParaRPr kumimoji="1" lang="ja-JP" altLang="en-US" sz="1000" b="1">
            <a:latin typeface="ＭＳ Ｐゴシック"/>
          </a:endParaRPr>
        </a:p>
      </xdr:txBody>
    </xdr:sp>
    <xdr:clientData/>
  </xdr:oneCellAnchor>
  <xdr:twoCellAnchor>
    <xdr:from>
      <xdr:col>4</xdr:col>
      <xdr:colOff>1028700</xdr:colOff>
      <xdr:row>20</xdr:row>
      <xdr:rowOff>118732</xdr:rowOff>
    </xdr:from>
    <xdr:to>
      <xdr:col>5</xdr:col>
      <xdr:colOff>73025</xdr:colOff>
      <xdr:row>20</xdr:row>
      <xdr:rowOff>118732</xdr:rowOff>
    </xdr:to>
    <xdr:cxnSp macro="">
      <xdr:nvCxnSpPr>
        <xdr:cNvPr id="47" name="直線コネクタ 46"/>
        <xdr:cNvCxnSpPr/>
      </xdr:nvCxnSpPr>
      <xdr:spPr bwMode="auto">
        <a:xfrm>
          <a:off x="5562600" y="35953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36212</xdr:rowOff>
    </xdr:from>
    <xdr:ext cx="762000" cy="259045"/>
    <xdr:sp macro="" textlink="">
      <xdr:nvSpPr>
        <xdr:cNvPr id="48" name="人口1人当たり決算額の推移最大値テキスト130"/>
        <xdr:cNvSpPr txBox="1"/>
      </xdr:nvSpPr>
      <xdr:spPr>
        <a:xfrm>
          <a:off x="5740400" y="1969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94,900</a:t>
          </a:r>
          <a:endParaRPr kumimoji="1" lang="ja-JP" altLang="en-US" sz="1000" b="1">
            <a:latin typeface="ＭＳ Ｐゴシック"/>
          </a:endParaRPr>
        </a:p>
      </xdr:txBody>
    </xdr:sp>
    <xdr:clientData/>
  </xdr:oneCellAnchor>
  <xdr:twoCellAnchor>
    <xdr:from>
      <xdr:col>4</xdr:col>
      <xdr:colOff>1028700</xdr:colOff>
      <xdr:row>12</xdr:row>
      <xdr:rowOff>121285</xdr:rowOff>
    </xdr:from>
    <xdr:to>
      <xdr:col>5</xdr:col>
      <xdr:colOff>73025</xdr:colOff>
      <xdr:row>12</xdr:row>
      <xdr:rowOff>121285</xdr:rowOff>
    </xdr:to>
    <xdr:cxnSp macro="">
      <xdr:nvCxnSpPr>
        <xdr:cNvPr id="49" name="直線コネクタ 48"/>
        <xdr:cNvCxnSpPr/>
      </xdr:nvCxnSpPr>
      <xdr:spPr bwMode="auto">
        <a:xfrm>
          <a:off x="5562600" y="2226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123342</xdr:rowOff>
    </xdr:from>
    <xdr:to>
      <xdr:col>4</xdr:col>
      <xdr:colOff>1117600</xdr:colOff>
      <xdr:row>14</xdr:row>
      <xdr:rowOff>163347</xdr:rowOff>
    </xdr:to>
    <xdr:cxnSp macro="">
      <xdr:nvCxnSpPr>
        <xdr:cNvPr id="50" name="直線コネクタ 49"/>
        <xdr:cNvCxnSpPr/>
      </xdr:nvCxnSpPr>
      <xdr:spPr bwMode="auto">
        <a:xfrm flipV="1">
          <a:off x="5003800" y="2571267"/>
          <a:ext cx="647700" cy="40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31780</xdr:rowOff>
    </xdr:from>
    <xdr:ext cx="762000" cy="259045"/>
    <xdr:sp macro="" textlink="">
      <xdr:nvSpPr>
        <xdr:cNvPr id="51" name="人口1人当たり決算額の推移平均値テキスト130"/>
        <xdr:cNvSpPr txBox="1"/>
      </xdr:nvSpPr>
      <xdr:spPr>
        <a:xfrm>
          <a:off x="5740400" y="2822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77,183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59703</xdr:rowOff>
    </xdr:from>
    <xdr:to>
      <xdr:col>5</xdr:col>
      <xdr:colOff>34925</xdr:colOff>
      <xdr:row>16</xdr:row>
      <xdr:rowOff>161303</xdr:rowOff>
    </xdr:to>
    <xdr:sp macro="" textlink="">
      <xdr:nvSpPr>
        <xdr:cNvPr id="52" name="フローチャート : 判断 51"/>
        <xdr:cNvSpPr/>
      </xdr:nvSpPr>
      <xdr:spPr bwMode="auto">
        <a:xfrm>
          <a:off x="5600700" y="2850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136525</xdr:rowOff>
    </xdr:from>
    <xdr:to>
      <xdr:col>4</xdr:col>
      <xdr:colOff>469900</xdr:colOff>
      <xdr:row>14</xdr:row>
      <xdr:rowOff>163347</xdr:rowOff>
    </xdr:to>
    <xdr:cxnSp macro="">
      <xdr:nvCxnSpPr>
        <xdr:cNvPr id="53" name="直線コネクタ 52"/>
        <xdr:cNvCxnSpPr/>
      </xdr:nvCxnSpPr>
      <xdr:spPr bwMode="auto">
        <a:xfrm>
          <a:off x="4305300" y="2584450"/>
          <a:ext cx="698500" cy="26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117005</xdr:rowOff>
    </xdr:from>
    <xdr:to>
      <xdr:col>4</xdr:col>
      <xdr:colOff>520700</xdr:colOff>
      <xdr:row>17</xdr:row>
      <xdr:rowOff>47155</xdr:rowOff>
    </xdr:to>
    <xdr:sp macro="" textlink="">
      <xdr:nvSpPr>
        <xdr:cNvPr id="54" name="フローチャート : 判断 53"/>
        <xdr:cNvSpPr/>
      </xdr:nvSpPr>
      <xdr:spPr bwMode="auto">
        <a:xfrm>
          <a:off x="4953000" y="2907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31932</xdr:rowOff>
    </xdr:from>
    <xdr:ext cx="736600" cy="259045"/>
    <xdr:sp macro="" textlink="">
      <xdr:nvSpPr>
        <xdr:cNvPr id="55" name="テキスト ボックス 54"/>
        <xdr:cNvSpPr txBox="1"/>
      </xdr:nvSpPr>
      <xdr:spPr>
        <a:xfrm>
          <a:off x="4622800" y="299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31636</xdr:rowOff>
    </xdr:from>
    <xdr:to>
      <xdr:col>3</xdr:col>
      <xdr:colOff>904875</xdr:colOff>
      <xdr:row>14</xdr:row>
      <xdr:rowOff>136525</xdr:rowOff>
    </xdr:to>
    <xdr:cxnSp macro="">
      <xdr:nvCxnSpPr>
        <xdr:cNvPr id="56" name="直線コネクタ 55"/>
        <xdr:cNvCxnSpPr/>
      </xdr:nvCxnSpPr>
      <xdr:spPr bwMode="auto">
        <a:xfrm>
          <a:off x="3606800" y="2479561"/>
          <a:ext cx="698500" cy="104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86487</xdr:rowOff>
    </xdr:from>
    <xdr:to>
      <xdr:col>3</xdr:col>
      <xdr:colOff>955675</xdr:colOff>
      <xdr:row>17</xdr:row>
      <xdr:rowOff>16637</xdr:rowOff>
    </xdr:to>
    <xdr:sp macro="" textlink="">
      <xdr:nvSpPr>
        <xdr:cNvPr id="57" name="フローチャート : 判断 56"/>
        <xdr:cNvSpPr/>
      </xdr:nvSpPr>
      <xdr:spPr bwMode="auto">
        <a:xfrm>
          <a:off x="4254500" y="2877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1414</xdr:rowOff>
    </xdr:from>
    <xdr:ext cx="762000" cy="259045"/>
    <xdr:sp macro="" textlink="">
      <xdr:nvSpPr>
        <xdr:cNvPr id="58" name="テキスト ボックス 57"/>
        <xdr:cNvSpPr txBox="1"/>
      </xdr:nvSpPr>
      <xdr:spPr>
        <a:xfrm>
          <a:off x="3924300" y="296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31636</xdr:rowOff>
    </xdr:from>
    <xdr:to>
      <xdr:col>3</xdr:col>
      <xdr:colOff>206375</xdr:colOff>
      <xdr:row>14</xdr:row>
      <xdr:rowOff>105321</xdr:rowOff>
    </xdr:to>
    <xdr:cxnSp macro="">
      <xdr:nvCxnSpPr>
        <xdr:cNvPr id="59" name="直線コネクタ 58"/>
        <xdr:cNvCxnSpPr/>
      </xdr:nvCxnSpPr>
      <xdr:spPr bwMode="auto">
        <a:xfrm flipV="1">
          <a:off x="2908300" y="2479561"/>
          <a:ext cx="698500" cy="73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131788</xdr:rowOff>
    </xdr:from>
    <xdr:to>
      <xdr:col>3</xdr:col>
      <xdr:colOff>257175</xdr:colOff>
      <xdr:row>16</xdr:row>
      <xdr:rowOff>61938</xdr:rowOff>
    </xdr:to>
    <xdr:sp macro="" textlink="">
      <xdr:nvSpPr>
        <xdr:cNvPr id="60" name="フローチャート : 判断 59"/>
        <xdr:cNvSpPr/>
      </xdr:nvSpPr>
      <xdr:spPr bwMode="auto">
        <a:xfrm>
          <a:off x="3556000" y="2751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46715</xdr:rowOff>
    </xdr:from>
    <xdr:ext cx="762000" cy="259045"/>
    <xdr:sp macro="" textlink="">
      <xdr:nvSpPr>
        <xdr:cNvPr id="61" name="テキスト ボックス 60"/>
        <xdr:cNvSpPr txBox="1"/>
      </xdr:nvSpPr>
      <xdr:spPr>
        <a:xfrm>
          <a:off x="3225800" y="2837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133769</xdr:rowOff>
    </xdr:from>
    <xdr:to>
      <xdr:col>2</xdr:col>
      <xdr:colOff>692150</xdr:colOff>
      <xdr:row>16</xdr:row>
      <xdr:rowOff>63919</xdr:rowOff>
    </xdr:to>
    <xdr:sp macro="" textlink="">
      <xdr:nvSpPr>
        <xdr:cNvPr id="62" name="フローチャート : 判断 61"/>
        <xdr:cNvSpPr/>
      </xdr:nvSpPr>
      <xdr:spPr bwMode="auto">
        <a:xfrm>
          <a:off x="2857500" y="2753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48696</xdr:rowOff>
    </xdr:from>
    <xdr:ext cx="762000" cy="259045"/>
    <xdr:sp macro="" textlink="">
      <xdr:nvSpPr>
        <xdr:cNvPr id="63" name="テキスト ボックス 62"/>
        <xdr:cNvSpPr txBox="1"/>
      </xdr:nvSpPr>
      <xdr:spPr>
        <a:xfrm>
          <a:off x="2527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72542</xdr:rowOff>
    </xdr:from>
    <xdr:to>
      <xdr:col>5</xdr:col>
      <xdr:colOff>34925</xdr:colOff>
      <xdr:row>15</xdr:row>
      <xdr:rowOff>2692</xdr:rowOff>
    </xdr:to>
    <xdr:sp macro="" textlink="">
      <xdr:nvSpPr>
        <xdr:cNvPr id="69" name="円/楕円 68"/>
        <xdr:cNvSpPr/>
      </xdr:nvSpPr>
      <xdr:spPr bwMode="auto">
        <a:xfrm>
          <a:off x="5600700" y="25204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89069</xdr:rowOff>
    </xdr:from>
    <xdr:ext cx="762000" cy="259045"/>
    <xdr:sp macro="" textlink="">
      <xdr:nvSpPr>
        <xdr:cNvPr id="70" name="人口1人当たり決算額の推移該当値テキスト130"/>
        <xdr:cNvSpPr txBox="1"/>
      </xdr:nvSpPr>
      <xdr:spPr>
        <a:xfrm>
          <a:off x="5740400" y="2365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85,846</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112547</xdr:rowOff>
    </xdr:from>
    <xdr:to>
      <xdr:col>4</xdr:col>
      <xdr:colOff>520700</xdr:colOff>
      <xdr:row>15</xdr:row>
      <xdr:rowOff>42697</xdr:rowOff>
    </xdr:to>
    <xdr:sp macro="" textlink="">
      <xdr:nvSpPr>
        <xdr:cNvPr id="71" name="円/楕円 70"/>
        <xdr:cNvSpPr/>
      </xdr:nvSpPr>
      <xdr:spPr bwMode="auto">
        <a:xfrm>
          <a:off x="4953000" y="2560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52874</xdr:rowOff>
    </xdr:from>
    <xdr:ext cx="736600" cy="259045"/>
    <xdr:sp macro="" textlink="">
      <xdr:nvSpPr>
        <xdr:cNvPr id="72" name="テキスト ボックス 71"/>
        <xdr:cNvSpPr txBox="1"/>
      </xdr:nvSpPr>
      <xdr:spPr>
        <a:xfrm>
          <a:off x="4622800" y="232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84,796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85725</xdr:rowOff>
    </xdr:from>
    <xdr:to>
      <xdr:col>3</xdr:col>
      <xdr:colOff>955675</xdr:colOff>
      <xdr:row>15</xdr:row>
      <xdr:rowOff>15875</xdr:rowOff>
    </xdr:to>
    <xdr:sp macro="" textlink="">
      <xdr:nvSpPr>
        <xdr:cNvPr id="73" name="円/楕円 72"/>
        <xdr:cNvSpPr/>
      </xdr:nvSpPr>
      <xdr:spPr bwMode="auto">
        <a:xfrm>
          <a:off x="4254500" y="2533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26052</xdr:rowOff>
    </xdr:from>
    <xdr:ext cx="762000" cy="259045"/>
    <xdr:sp macro="" textlink="">
      <xdr:nvSpPr>
        <xdr:cNvPr id="74" name="テキスト ボックス 73"/>
        <xdr:cNvSpPr txBox="1"/>
      </xdr:nvSpPr>
      <xdr:spPr>
        <a:xfrm>
          <a:off x="39243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85,500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152286</xdr:rowOff>
    </xdr:from>
    <xdr:to>
      <xdr:col>3</xdr:col>
      <xdr:colOff>257175</xdr:colOff>
      <xdr:row>14</xdr:row>
      <xdr:rowOff>82436</xdr:rowOff>
    </xdr:to>
    <xdr:sp macro="" textlink="">
      <xdr:nvSpPr>
        <xdr:cNvPr id="75" name="円/楕円 74"/>
        <xdr:cNvSpPr/>
      </xdr:nvSpPr>
      <xdr:spPr bwMode="auto">
        <a:xfrm>
          <a:off x="3556000" y="2428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92613</xdr:rowOff>
    </xdr:from>
    <xdr:ext cx="762000" cy="259045"/>
    <xdr:sp macro="" textlink="">
      <xdr:nvSpPr>
        <xdr:cNvPr id="76" name="テキスト ボックス 75"/>
        <xdr:cNvSpPr txBox="1"/>
      </xdr:nvSpPr>
      <xdr:spPr>
        <a:xfrm>
          <a:off x="3225800" y="2197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88,253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54521</xdr:rowOff>
    </xdr:from>
    <xdr:to>
      <xdr:col>2</xdr:col>
      <xdr:colOff>692150</xdr:colOff>
      <xdr:row>14</xdr:row>
      <xdr:rowOff>156121</xdr:rowOff>
    </xdr:to>
    <xdr:sp macro="" textlink="">
      <xdr:nvSpPr>
        <xdr:cNvPr id="77" name="円/楕円 76"/>
        <xdr:cNvSpPr/>
      </xdr:nvSpPr>
      <xdr:spPr bwMode="auto">
        <a:xfrm>
          <a:off x="2857500" y="2502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166298</xdr:rowOff>
    </xdr:from>
    <xdr:ext cx="762000" cy="259045"/>
    <xdr:sp macro="" textlink="">
      <xdr:nvSpPr>
        <xdr:cNvPr id="78" name="テキスト ボックス 77"/>
        <xdr:cNvSpPr txBox="1"/>
      </xdr:nvSpPr>
      <xdr:spPr>
        <a:xfrm>
          <a:off x="2527300" y="2271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5" name="テキスト ボックス 94"/>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7" name="テキスト ボックス 96"/>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9" name="テキスト ボックス 98"/>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1" name="テキスト ボックス 100"/>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3" name="テキスト ボックス 102"/>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5" name="テキスト ボックス 104"/>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258053</xdr:rowOff>
    </xdr:from>
    <xdr:to>
      <xdr:col>4</xdr:col>
      <xdr:colOff>1117600</xdr:colOff>
      <xdr:row>37</xdr:row>
      <xdr:rowOff>303610</xdr:rowOff>
    </xdr:to>
    <xdr:cxnSp macro="">
      <xdr:nvCxnSpPr>
        <xdr:cNvPr id="109" name="直線コネクタ 108"/>
        <xdr:cNvCxnSpPr/>
      </xdr:nvCxnSpPr>
      <xdr:spPr bwMode="auto">
        <a:xfrm flipV="1">
          <a:off x="5651500" y="6182603"/>
          <a:ext cx="0" cy="12457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275687</xdr:rowOff>
    </xdr:from>
    <xdr:ext cx="762000" cy="259045"/>
    <xdr:sp macro="" textlink="">
      <xdr:nvSpPr>
        <xdr:cNvPr id="110" name="人口1人当たり決算額の推移最小値テキスト445"/>
        <xdr:cNvSpPr txBox="1"/>
      </xdr:nvSpPr>
      <xdr:spPr>
        <a:xfrm>
          <a:off x="5740400" y="7400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5,592</a:t>
          </a:r>
          <a:endParaRPr kumimoji="1" lang="ja-JP" altLang="en-US" sz="1000" b="1">
            <a:latin typeface="ＭＳ Ｐゴシック"/>
          </a:endParaRPr>
        </a:p>
      </xdr:txBody>
    </xdr:sp>
    <xdr:clientData/>
  </xdr:oneCellAnchor>
  <xdr:twoCellAnchor>
    <xdr:from>
      <xdr:col>4</xdr:col>
      <xdr:colOff>1028700</xdr:colOff>
      <xdr:row>37</xdr:row>
      <xdr:rowOff>303610</xdr:rowOff>
    </xdr:from>
    <xdr:to>
      <xdr:col>5</xdr:col>
      <xdr:colOff>73025</xdr:colOff>
      <xdr:row>37</xdr:row>
      <xdr:rowOff>303610</xdr:rowOff>
    </xdr:to>
    <xdr:cxnSp macro="">
      <xdr:nvCxnSpPr>
        <xdr:cNvPr id="111" name="直線コネクタ 110"/>
        <xdr:cNvCxnSpPr/>
      </xdr:nvCxnSpPr>
      <xdr:spPr bwMode="auto">
        <a:xfrm>
          <a:off x="5562600" y="7428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1530</xdr:rowOff>
    </xdr:from>
    <xdr:ext cx="762000" cy="259045"/>
    <xdr:sp macro="" textlink="">
      <xdr:nvSpPr>
        <xdr:cNvPr id="112" name="人口1人当たり決算額の推移最大値テキスト445"/>
        <xdr:cNvSpPr txBox="1"/>
      </xdr:nvSpPr>
      <xdr:spPr>
        <a:xfrm>
          <a:off x="5740400" y="592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43,737</a:t>
          </a:r>
          <a:endParaRPr kumimoji="1" lang="ja-JP" altLang="en-US" sz="1000" b="1">
            <a:latin typeface="ＭＳ Ｐゴシック"/>
          </a:endParaRPr>
        </a:p>
      </xdr:txBody>
    </xdr:sp>
    <xdr:clientData/>
  </xdr:oneCellAnchor>
  <xdr:twoCellAnchor>
    <xdr:from>
      <xdr:col>4</xdr:col>
      <xdr:colOff>1028700</xdr:colOff>
      <xdr:row>33</xdr:row>
      <xdr:rowOff>258053</xdr:rowOff>
    </xdr:from>
    <xdr:to>
      <xdr:col>5</xdr:col>
      <xdr:colOff>73025</xdr:colOff>
      <xdr:row>33</xdr:row>
      <xdr:rowOff>258053</xdr:rowOff>
    </xdr:to>
    <xdr:cxnSp macro="">
      <xdr:nvCxnSpPr>
        <xdr:cNvPr id="113" name="直線コネクタ 112"/>
        <xdr:cNvCxnSpPr/>
      </xdr:nvCxnSpPr>
      <xdr:spPr bwMode="auto">
        <a:xfrm>
          <a:off x="5562600" y="61826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180982</xdr:rowOff>
    </xdr:from>
    <xdr:to>
      <xdr:col>4</xdr:col>
      <xdr:colOff>1117600</xdr:colOff>
      <xdr:row>34</xdr:row>
      <xdr:rowOff>276570</xdr:rowOff>
    </xdr:to>
    <xdr:cxnSp macro="">
      <xdr:nvCxnSpPr>
        <xdr:cNvPr id="114" name="直線コネクタ 113"/>
        <xdr:cNvCxnSpPr/>
      </xdr:nvCxnSpPr>
      <xdr:spPr bwMode="auto">
        <a:xfrm>
          <a:off x="5003800" y="6448432"/>
          <a:ext cx="647700" cy="955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105394</xdr:rowOff>
    </xdr:from>
    <xdr:ext cx="762000" cy="259045"/>
    <xdr:sp macro="" textlink="">
      <xdr:nvSpPr>
        <xdr:cNvPr id="115" name="人口1人当たり決算額の推移平均値テキスト445"/>
        <xdr:cNvSpPr txBox="1"/>
      </xdr:nvSpPr>
      <xdr:spPr>
        <a:xfrm>
          <a:off x="5740400" y="67157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25,001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133317</xdr:rowOff>
    </xdr:from>
    <xdr:to>
      <xdr:col>5</xdr:col>
      <xdr:colOff>34925</xdr:colOff>
      <xdr:row>35</xdr:row>
      <xdr:rowOff>234917</xdr:rowOff>
    </xdr:to>
    <xdr:sp macro="" textlink="">
      <xdr:nvSpPr>
        <xdr:cNvPr id="116" name="フローチャート : 判断 115"/>
        <xdr:cNvSpPr/>
      </xdr:nvSpPr>
      <xdr:spPr bwMode="auto">
        <a:xfrm>
          <a:off x="5600700" y="674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180982</xdr:rowOff>
    </xdr:from>
    <xdr:to>
      <xdr:col>4</xdr:col>
      <xdr:colOff>469900</xdr:colOff>
      <xdr:row>34</xdr:row>
      <xdr:rowOff>213737</xdr:rowOff>
    </xdr:to>
    <xdr:cxnSp macro="">
      <xdr:nvCxnSpPr>
        <xdr:cNvPr id="117" name="直線コネクタ 116"/>
        <xdr:cNvCxnSpPr/>
      </xdr:nvCxnSpPr>
      <xdr:spPr bwMode="auto">
        <a:xfrm flipV="1">
          <a:off x="4305300" y="6448432"/>
          <a:ext cx="698500" cy="32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73685</xdr:rowOff>
    </xdr:from>
    <xdr:to>
      <xdr:col>4</xdr:col>
      <xdr:colOff>520700</xdr:colOff>
      <xdr:row>35</xdr:row>
      <xdr:rowOff>175285</xdr:rowOff>
    </xdr:to>
    <xdr:sp macro="" textlink="">
      <xdr:nvSpPr>
        <xdr:cNvPr id="118" name="フローチャート : 判断 117"/>
        <xdr:cNvSpPr/>
      </xdr:nvSpPr>
      <xdr:spPr bwMode="auto">
        <a:xfrm>
          <a:off x="49530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160062</xdr:rowOff>
    </xdr:from>
    <xdr:ext cx="736600" cy="259045"/>
    <xdr:sp macro="" textlink="">
      <xdr:nvSpPr>
        <xdr:cNvPr id="119" name="テキスト ボックス 118"/>
        <xdr:cNvSpPr txBox="1"/>
      </xdr:nvSpPr>
      <xdr:spPr>
        <a:xfrm>
          <a:off x="4622800" y="6770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213737</xdr:rowOff>
    </xdr:from>
    <xdr:to>
      <xdr:col>3</xdr:col>
      <xdr:colOff>904875</xdr:colOff>
      <xdr:row>34</xdr:row>
      <xdr:rowOff>217885</xdr:rowOff>
    </xdr:to>
    <xdr:cxnSp macro="">
      <xdr:nvCxnSpPr>
        <xdr:cNvPr id="120" name="直線コネクタ 119"/>
        <xdr:cNvCxnSpPr/>
      </xdr:nvCxnSpPr>
      <xdr:spPr bwMode="auto">
        <a:xfrm flipV="1">
          <a:off x="3606800" y="6481187"/>
          <a:ext cx="698500" cy="4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104579</xdr:rowOff>
    </xdr:from>
    <xdr:to>
      <xdr:col>3</xdr:col>
      <xdr:colOff>955675</xdr:colOff>
      <xdr:row>35</xdr:row>
      <xdr:rowOff>206179</xdr:rowOff>
    </xdr:to>
    <xdr:sp macro="" textlink="">
      <xdr:nvSpPr>
        <xdr:cNvPr id="121" name="フローチャート : 判断 120"/>
        <xdr:cNvSpPr/>
      </xdr:nvSpPr>
      <xdr:spPr bwMode="auto">
        <a:xfrm>
          <a:off x="42545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190956</xdr:rowOff>
    </xdr:from>
    <xdr:ext cx="762000" cy="259045"/>
    <xdr:sp macro="" textlink="">
      <xdr:nvSpPr>
        <xdr:cNvPr id="122" name="テキスト ボックス 121"/>
        <xdr:cNvSpPr txBox="1"/>
      </xdr:nvSpPr>
      <xdr:spPr>
        <a:xfrm>
          <a:off x="3924300" y="680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130821</xdr:rowOff>
    </xdr:from>
    <xdr:to>
      <xdr:col>3</xdr:col>
      <xdr:colOff>206375</xdr:colOff>
      <xdr:row>34</xdr:row>
      <xdr:rowOff>217885</xdr:rowOff>
    </xdr:to>
    <xdr:cxnSp macro="">
      <xdr:nvCxnSpPr>
        <xdr:cNvPr id="123" name="直線コネクタ 122"/>
        <xdr:cNvCxnSpPr/>
      </xdr:nvCxnSpPr>
      <xdr:spPr bwMode="auto">
        <a:xfrm>
          <a:off x="2908300" y="6398271"/>
          <a:ext cx="698500" cy="87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63888</xdr:rowOff>
    </xdr:from>
    <xdr:to>
      <xdr:col>3</xdr:col>
      <xdr:colOff>257175</xdr:colOff>
      <xdr:row>35</xdr:row>
      <xdr:rowOff>165488</xdr:rowOff>
    </xdr:to>
    <xdr:sp macro="" textlink="">
      <xdr:nvSpPr>
        <xdr:cNvPr id="124" name="フローチャート : 判断 123"/>
        <xdr:cNvSpPr/>
      </xdr:nvSpPr>
      <xdr:spPr bwMode="auto">
        <a:xfrm>
          <a:off x="35560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150265</xdr:rowOff>
    </xdr:from>
    <xdr:ext cx="762000" cy="259045"/>
    <xdr:sp macro="" textlink="">
      <xdr:nvSpPr>
        <xdr:cNvPr id="125" name="テキスト ボックス 124"/>
        <xdr:cNvSpPr txBox="1"/>
      </xdr:nvSpPr>
      <xdr:spPr>
        <a:xfrm>
          <a:off x="3225800" y="676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104187</xdr:rowOff>
    </xdr:from>
    <xdr:to>
      <xdr:col>2</xdr:col>
      <xdr:colOff>692150</xdr:colOff>
      <xdr:row>35</xdr:row>
      <xdr:rowOff>205787</xdr:rowOff>
    </xdr:to>
    <xdr:sp macro="" textlink="">
      <xdr:nvSpPr>
        <xdr:cNvPr id="126" name="フローチャート : 判断 125"/>
        <xdr:cNvSpPr/>
      </xdr:nvSpPr>
      <xdr:spPr bwMode="auto">
        <a:xfrm>
          <a:off x="28575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190564</xdr:rowOff>
    </xdr:from>
    <xdr:ext cx="762000" cy="259045"/>
    <xdr:sp macro="" textlink="">
      <xdr:nvSpPr>
        <xdr:cNvPr id="127" name="テキスト ボックス 126"/>
        <xdr:cNvSpPr txBox="1"/>
      </xdr:nvSpPr>
      <xdr:spPr>
        <a:xfrm>
          <a:off x="2527300" y="680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225770</xdr:rowOff>
    </xdr:from>
    <xdr:to>
      <xdr:col>5</xdr:col>
      <xdr:colOff>34925</xdr:colOff>
      <xdr:row>34</xdr:row>
      <xdr:rowOff>327369</xdr:rowOff>
    </xdr:to>
    <xdr:sp macro="" textlink="">
      <xdr:nvSpPr>
        <xdr:cNvPr id="133" name="円/楕円 132"/>
        <xdr:cNvSpPr/>
      </xdr:nvSpPr>
      <xdr:spPr bwMode="auto">
        <a:xfrm>
          <a:off x="5600700" y="6493220"/>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70847</xdr:rowOff>
    </xdr:from>
    <xdr:ext cx="762000" cy="259045"/>
    <xdr:sp macro="" textlink="">
      <xdr:nvSpPr>
        <xdr:cNvPr id="134" name="人口1人当たり決算額の推移該当値テキスト445"/>
        <xdr:cNvSpPr txBox="1"/>
      </xdr:nvSpPr>
      <xdr:spPr>
        <a:xfrm>
          <a:off x="5740400" y="633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32,670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130182</xdr:rowOff>
    </xdr:from>
    <xdr:to>
      <xdr:col>4</xdr:col>
      <xdr:colOff>520700</xdr:colOff>
      <xdr:row>34</xdr:row>
      <xdr:rowOff>231782</xdr:rowOff>
    </xdr:to>
    <xdr:sp macro="" textlink="">
      <xdr:nvSpPr>
        <xdr:cNvPr id="135" name="円/楕円 134"/>
        <xdr:cNvSpPr/>
      </xdr:nvSpPr>
      <xdr:spPr bwMode="auto">
        <a:xfrm>
          <a:off x="4953000" y="6397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241959</xdr:rowOff>
    </xdr:from>
    <xdr:ext cx="736600" cy="259045"/>
    <xdr:sp macro="" textlink="">
      <xdr:nvSpPr>
        <xdr:cNvPr id="136" name="テキスト ボックス 135"/>
        <xdr:cNvSpPr txBox="1"/>
      </xdr:nvSpPr>
      <xdr:spPr>
        <a:xfrm>
          <a:off x="4622800" y="6166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35,597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162937</xdr:rowOff>
    </xdr:from>
    <xdr:to>
      <xdr:col>3</xdr:col>
      <xdr:colOff>955675</xdr:colOff>
      <xdr:row>34</xdr:row>
      <xdr:rowOff>264537</xdr:rowOff>
    </xdr:to>
    <xdr:sp macro="" textlink="">
      <xdr:nvSpPr>
        <xdr:cNvPr id="137" name="円/楕円 136"/>
        <xdr:cNvSpPr/>
      </xdr:nvSpPr>
      <xdr:spPr bwMode="auto">
        <a:xfrm>
          <a:off x="4254500" y="64303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274714</xdr:rowOff>
    </xdr:from>
    <xdr:ext cx="762000" cy="259045"/>
    <xdr:sp macro="" textlink="">
      <xdr:nvSpPr>
        <xdr:cNvPr id="138" name="テキスト ボックス 137"/>
        <xdr:cNvSpPr txBox="1"/>
      </xdr:nvSpPr>
      <xdr:spPr>
        <a:xfrm>
          <a:off x="3924300" y="619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34,594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167085</xdr:rowOff>
    </xdr:from>
    <xdr:to>
      <xdr:col>3</xdr:col>
      <xdr:colOff>257175</xdr:colOff>
      <xdr:row>34</xdr:row>
      <xdr:rowOff>268684</xdr:rowOff>
    </xdr:to>
    <xdr:sp macro="" textlink="">
      <xdr:nvSpPr>
        <xdr:cNvPr id="139" name="円/楕円 138"/>
        <xdr:cNvSpPr/>
      </xdr:nvSpPr>
      <xdr:spPr bwMode="auto">
        <a:xfrm>
          <a:off x="3556000" y="6434535"/>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278862</xdr:rowOff>
    </xdr:from>
    <xdr:ext cx="762000" cy="259045"/>
    <xdr:sp macro="" textlink="">
      <xdr:nvSpPr>
        <xdr:cNvPr id="140" name="テキスト ボックス 139"/>
        <xdr:cNvSpPr txBox="1"/>
      </xdr:nvSpPr>
      <xdr:spPr>
        <a:xfrm>
          <a:off x="3225800" y="6203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34,467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80021</xdr:rowOff>
    </xdr:from>
    <xdr:to>
      <xdr:col>2</xdr:col>
      <xdr:colOff>692150</xdr:colOff>
      <xdr:row>34</xdr:row>
      <xdr:rowOff>181621</xdr:rowOff>
    </xdr:to>
    <xdr:sp macro="" textlink="">
      <xdr:nvSpPr>
        <xdr:cNvPr id="141" name="円/楕円 140"/>
        <xdr:cNvSpPr/>
      </xdr:nvSpPr>
      <xdr:spPr bwMode="auto">
        <a:xfrm>
          <a:off x="2857500" y="6347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191798</xdr:rowOff>
    </xdr:from>
    <xdr:ext cx="762000" cy="259045"/>
    <xdr:sp macro="" textlink="">
      <xdr:nvSpPr>
        <xdr:cNvPr id="142" name="テキスト ボックス 141"/>
        <xdr:cNvSpPr txBox="1"/>
      </xdr:nvSpPr>
      <xdr:spPr>
        <a:xfrm>
          <a:off x="2527300" y="61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effectLst/>
              <a:latin typeface="+mn-lt"/>
              <a:ea typeface="+mn-ea"/>
              <a:cs typeface="+mn-cs"/>
            </a:rPr>
            <a:t>平成</a:t>
          </a:r>
          <a:r>
            <a:rPr lang="ja-JP" altLang="ja-JP" sz="1100" b="0" i="0">
              <a:solidFill>
                <a:schemeClr val="dk1"/>
              </a:solidFill>
              <a:effectLst/>
              <a:latin typeface="+mn-lt"/>
              <a:ea typeface="+mn-ea"/>
              <a:cs typeface="+mn-cs"/>
            </a:rPr>
            <a:t>２２年度は普通交付税や法人市民税の増加により財政調整基金の取崩しを行わなかったが，２３年度</a:t>
          </a:r>
          <a:r>
            <a:rPr lang="ja-JP" altLang="en-US" sz="1100" b="0" i="0">
              <a:solidFill>
                <a:schemeClr val="dk1"/>
              </a:solidFill>
              <a:effectLst/>
              <a:latin typeface="+mn-lt"/>
              <a:ea typeface="+mn-ea"/>
              <a:cs typeface="+mn-cs"/>
            </a:rPr>
            <a:t>から２５年度にかけて</a:t>
          </a:r>
          <a:r>
            <a:rPr lang="ja-JP" altLang="ja-JP" sz="1100" b="0" i="0">
              <a:solidFill>
                <a:schemeClr val="dk1"/>
              </a:solidFill>
              <a:effectLst/>
              <a:latin typeface="+mn-lt"/>
              <a:ea typeface="+mn-ea"/>
              <a:cs typeface="+mn-cs"/>
            </a:rPr>
            <a:t>は</a:t>
          </a:r>
          <a:r>
            <a:rPr lang="ja-JP" altLang="en-US"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市税</a:t>
          </a:r>
          <a:r>
            <a:rPr lang="ja-JP" altLang="en-US" sz="1100" b="0" i="0">
              <a:solidFill>
                <a:schemeClr val="dk1"/>
              </a:solidFill>
              <a:effectLst/>
              <a:latin typeface="+mn-lt"/>
              <a:ea typeface="+mn-ea"/>
              <a:cs typeface="+mn-cs"/>
            </a:rPr>
            <a:t>，普通交付税</a:t>
          </a:r>
          <a:r>
            <a:rPr lang="ja-JP" altLang="ja-JP" sz="1100" b="0" i="0">
              <a:solidFill>
                <a:schemeClr val="dk1"/>
              </a:solidFill>
              <a:effectLst/>
              <a:latin typeface="+mn-lt"/>
              <a:ea typeface="+mn-ea"/>
              <a:cs typeface="+mn-cs"/>
            </a:rPr>
            <a:t>の減少</a:t>
          </a:r>
          <a:r>
            <a:rPr lang="ja-JP" altLang="en-US" sz="1100" b="0" i="0">
              <a:solidFill>
                <a:schemeClr val="dk1"/>
              </a:solidFill>
              <a:effectLst/>
              <a:latin typeface="+mn-lt"/>
              <a:ea typeface="+mn-ea"/>
              <a:cs typeface="+mn-cs"/>
            </a:rPr>
            <a:t>や</a:t>
          </a:r>
          <a:r>
            <a:rPr lang="ja-JP" altLang="ja-JP" sz="1100" b="0" i="0">
              <a:solidFill>
                <a:schemeClr val="dk1"/>
              </a:solidFill>
              <a:effectLst/>
              <a:latin typeface="+mn-lt"/>
              <a:ea typeface="+mn-ea"/>
              <a:cs typeface="+mn-cs"/>
            </a:rPr>
            <a:t>繰越財源として一般財源を多く確保したため取崩し</a:t>
          </a:r>
          <a:r>
            <a:rPr lang="ja-JP" altLang="en-US" sz="1100" b="0" i="0">
              <a:solidFill>
                <a:schemeClr val="dk1"/>
              </a:solidFill>
              <a:effectLst/>
              <a:latin typeface="+mn-lt"/>
              <a:ea typeface="+mn-ea"/>
              <a:cs typeface="+mn-cs"/>
            </a:rPr>
            <a:t>を行った</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２６</a:t>
          </a:r>
          <a:r>
            <a:rPr lang="ja-JP" altLang="ja-JP" sz="1100" b="0" i="0">
              <a:solidFill>
                <a:schemeClr val="dk1"/>
              </a:solidFill>
              <a:effectLst/>
              <a:latin typeface="+mn-lt"/>
              <a:ea typeface="+mn-ea"/>
              <a:cs typeface="+mn-cs"/>
            </a:rPr>
            <a:t>年度は普通交付税</a:t>
          </a:r>
          <a:r>
            <a:rPr lang="ja-JP" altLang="en-US" sz="1100" b="0" i="0">
              <a:solidFill>
                <a:schemeClr val="dk1"/>
              </a:solidFill>
              <a:effectLst/>
              <a:latin typeface="+mn-lt"/>
              <a:ea typeface="+mn-ea"/>
              <a:cs typeface="+mn-cs"/>
            </a:rPr>
            <a:t>の増加</a:t>
          </a:r>
          <a:r>
            <a:rPr lang="ja-JP" altLang="ja-JP" sz="1100" b="0" i="0">
              <a:solidFill>
                <a:schemeClr val="dk1"/>
              </a:solidFill>
              <a:effectLst/>
              <a:latin typeface="+mn-lt"/>
              <a:ea typeface="+mn-ea"/>
              <a:cs typeface="+mn-cs"/>
            </a:rPr>
            <a:t>など</a:t>
          </a:r>
          <a:r>
            <a:rPr lang="ja-JP" altLang="en-US" sz="1100" b="0" i="0">
              <a:solidFill>
                <a:schemeClr val="dk1"/>
              </a:solidFill>
              <a:effectLst/>
              <a:latin typeface="+mn-lt"/>
              <a:ea typeface="+mn-ea"/>
              <a:cs typeface="+mn-cs"/>
            </a:rPr>
            <a:t>の影響</a:t>
          </a:r>
          <a:r>
            <a:rPr lang="ja-JP" altLang="ja-JP" sz="1100" b="0" i="0">
              <a:solidFill>
                <a:schemeClr val="dk1"/>
              </a:solidFill>
              <a:effectLst/>
              <a:latin typeface="+mn-lt"/>
              <a:ea typeface="+mn-ea"/>
              <a:cs typeface="+mn-cs"/>
            </a:rPr>
            <a:t>により取崩し</a:t>
          </a:r>
          <a:r>
            <a:rPr lang="ja-JP" altLang="en-US" sz="1100" b="0" i="0">
              <a:solidFill>
                <a:schemeClr val="dk1"/>
              </a:solidFill>
              <a:effectLst/>
              <a:latin typeface="+mn-lt"/>
              <a:ea typeface="+mn-ea"/>
              <a:cs typeface="+mn-cs"/>
            </a:rPr>
            <a:t>を行わなかっ</a:t>
          </a:r>
          <a:r>
            <a:rPr lang="ja-JP" altLang="ja-JP" sz="1100" b="0" i="0">
              <a:solidFill>
                <a:schemeClr val="dk1"/>
              </a:solidFill>
              <a:effectLst/>
              <a:latin typeface="+mn-lt"/>
              <a:ea typeface="+mn-ea"/>
              <a:cs typeface="+mn-cs"/>
            </a:rPr>
            <a:t>た。</a:t>
          </a:r>
          <a:endParaRPr lang="ja-JP" altLang="ja-JP" sz="1400">
            <a:effectLst/>
          </a:endParaRPr>
        </a:p>
        <a:p>
          <a:pPr rtl="0"/>
          <a:r>
            <a:rPr lang="ja-JP" altLang="ja-JP" sz="1100" b="0" i="0">
              <a:solidFill>
                <a:schemeClr val="dk1"/>
              </a:solidFill>
              <a:effectLst/>
              <a:latin typeface="+mn-lt"/>
              <a:ea typeface="+mn-ea"/>
              <a:cs typeface="+mn-cs"/>
            </a:rPr>
            <a:t>基金残高は減少</a:t>
          </a:r>
          <a:r>
            <a:rPr lang="ja-JP" altLang="en-US" sz="1100" b="0" i="0">
              <a:solidFill>
                <a:schemeClr val="dk1"/>
              </a:solidFill>
              <a:effectLst/>
              <a:latin typeface="+mn-lt"/>
              <a:ea typeface="+mn-ea"/>
              <a:cs typeface="+mn-cs"/>
            </a:rPr>
            <a:t>し</a:t>
          </a:r>
          <a:r>
            <a:rPr lang="ja-JP" altLang="ja-JP" sz="1100" b="0" i="0">
              <a:solidFill>
                <a:schemeClr val="dk1"/>
              </a:solidFill>
              <a:effectLst/>
              <a:latin typeface="+mn-lt"/>
              <a:ea typeface="+mn-ea"/>
              <a:cs typeface="+mn-cs"/>
            </a:rPr>
            <a:t>，公債費や扶助費は増加傾向にあるため，一般財源の不足は必至であり，より一層の効率的な行財政運営を図っていく必要がある。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a:solidFill>
                <a:schemeClr val="dk1"/>
              </a:solidFill>
              <a:effectLst/>
              <a:latin typeface="+mn-lt"/>
              <a:ea typeface="+mn-ea"/>
              <a:cs typeface="+mn-cs"/>
            </a:rPr>
            <a:t>連結実質収支額等は黒字となっているため，連結実質赤字比率の算定はない。公営企業である水道事業，工業用水道事業及び公共下水道会計の資金剰余金が増加したことにより，黒字額は増加傾向にある。</a:t>
          </a:r>
          <a:endParaRPr lang="ja-JP" altLang="ja-JP" sz="1400">
            <a:effectLst/>
          </a:endParaRPr>
        </a:p>
        <a:p>
          <a:pPr rtl="0"/>
          <a:r>
            <a:rPr lang="ja-JP" altLang="ja-JP" sz="1100" b="0" i="0">
              <a:solidFill>
                <a:schemeClr val="dk1"/>
              </a:solidFill>
              <a:effectLst/>
              <a:latin typeface="+mn-lt"/>
              <a:ea typeface="+mn-ea"/>
              <a:cs typeface="+mn-cs"/>
            </a:rPr>
            <a:t>今後も，資金不足を起こさないよう，一定の基金を常に保つとともに，一般会計からの繰出が多い会計においては，経営改善に努めていく。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a:solidFill>
                <a:schemeClr val="dk1"/>
              </a:solidFill>
              <a:effectLst/>
              <a:latin typeface="+mn-lt"/>
              <a:ea typeface="+mn-ea"/>
              <a:cs typeface="+mn-cs"/>
            </a:rPr>
            <a:t>平成２２年度までは土地造成特別会計の元利償還金に対する繰入金が増加しており，比率は上昇傾向にあったが，２３年度は２２年度に行った繰上償還による当該年度元利償還額の減少により下降した。平成２４年度</a:t>
          </a:r>
          <a:r>
            <a:rPr lang="ja-JP" altLang="en-US" sz="1100" b="0" i="0">
              <a:solidFill>
                <a:schemeClr val="dk1"/>
              </a:solidFill>
              <a:effectLst/>
              <a:latin typeface="+mn-lt"/>
              <a:ea typeface="+mn-ea"/>
              <a:cs typeface="+mn-cs"/>
            </a:rPr>
            <a:t>，２５年度</a:t>
          </a:r>
          <a:r>
            <a:rPr lang="ja-JP" altLang="ja-JP" sz="1100" b="0" i="0">
              <a:solidFill>
                <a:schemeClr val="dk1"/>
              </a:solidFill>
              <a:effectLst/>
              <a:latin typeface="+mn-lt"/>
              <a:ea typeface="+mn-ea"/>
              <a:cs typeface="+mn-cs"/>
            </a:rPr>
            <a:t>は元利償還金の増加などにより増加に転じた。</a:t>
          </a:r>
          <a:r>
            <a:rPr lang="ja-JP" altLang="en-US" sz="1100" b="0" i="0">
              <a:solidFill>
                <a:schemeClr val="dk1"/>
              </a:solidFill>
              <a:effectLst/>
              <a:latin typeface="+mn-lt"/>
              <a:ea typeface="+mn-ea"/>
              <a:cs typeface="+mn-cs"/>
            </a:rPr>
            <a:t>平成２６年度は災害復旧事業債の発行により算入公債費が増加したため、実質公債費比率の分子は減少した。</a:t>
          </a:r>
          <a:endParaRPr lang="ja-JP" altLang="ja-JP" sz="1400">
            <a:effectLst/>
          </a:endParaRPr>
        </a:p>
        <a:p>
          <a:pPr rtl="0"/>
          <a:r>
            <a:rPr lang="ja-JP" altLang="ja-JP" sz="1100" b="0" i="0">
              <a:solidFill>
                <a:schemeClr val="dk1"/>
              </a:solidFill>
              <a:effectLst/>
              <a:latin typeface="+mn-lt"/>
              <a:ea typeface="+mn-ea"/>
              <a:cs typeface="+mn-cs"/>
            </a:rPr>
            <a:t>今後は，基準財政需要額に算入されない一般単独事業債などの元利償還金が増加も予定されるため，上昇傾向</a:t>
          </a:r>
          <a:r>
            <a:rPr lang="ja-JP" altLang="en-US" sz="1100" b="0" i="0">
              <a:solidFill>
                <a:schemeClr val="dk1"/>
              </a:solidFill>
              <a:effectLst/>
              <a:latin typeface="+mn-lt"/>
              <a:ea typeface="+mn-ea"/>
              <a:cs typeface="+mn-cs"/>
            </a:rPr>
            <a:t>になる</a:t>
          </a:r>
          <a:r>
            <a:rPr lang="ja-JP" altLang="ja-JP" sz="1100" b="0" i="0">
              <a:solidFill>
                <a:schemeClr val="dk1"/>
              </a:solidFill>
              <a:effectLst/>
              <a:latin typeface="+mn-lt"/>
              <a:ea typeface="+mn-ea"/>
              <a:cs typeface="+mn-cs"/>
            </a:rPr>
            <a:t>ものと見込まれる。地方債の発行を抑制することにより，上昇を極力抑えるよう努める。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a:solidFill>
                <a:schemeClr val="dk1"/>
              </a:solidFill>
              <a:effectLst/>
              <a:latin typeface="+mn-lt"/>
              <a:ea typeface="+mn-ea"/>
              <a:cs typeface="+mn-cs"/>
            </a:rPr>
            <a:t>土地造成特別会計の抱える地方債や過去の大規模建設工事に充てた多額の地方債が大きく影響しているため，高い水準で推移しているものの，平成２１年度に導入した都市計画税を充当可能財源に加えたことにより，当該年度以降大きく改善している。</a:t>
          </a:r>
          <a:endParaRPr lang="ja-JP" altLang="ja-JP" sz="1400">
            <a:effectLst/>
          </a:endParaRPr>
        </a:p>
        <a:p>
          <a:pPr rtl="0"/>
          <a:r>
            <a:rPr lang="ja-JP" altLang="ja-JP" sz="1100" b="0" i="0">
              <a:solidFill>
                <a:schemeClr val="dk1"/>
              </a:solidFill>
              <a:effectLst/>
              <a:latin typeface="+mn-lt"/>
              <a:ea typeface="+mn-ea"/>
              <a:cs typeface="+mn-cs"/>
            </a:rPr>
            <a:t>２２年度は土地造成特別会計が抱える地方債残高減少に伴う繰入見込額の減少などにより改善がみられた</a:t>
          </a:r>
          <a:r>
            <a:rPr lang="ja-JP" altLang="en-US" sz="1100" b="0" i="0">
              <a:solidFill>
                <a:schemeClr val="dk1"/>
              </a:solidFill>
              <a:effectLst/>
              <a:latin typeface="+mn-lt"/>
              <a:ea typeface="+mn-ea"/>
              <a:cs typeface="+mn-cs"/>
            </a:rPr>
            <a:t>が</a:t>
          </a:r>
          <a:r>
            <a:rPr lang="ja-JP" altLang="ja-JP" sz="1100" b="0" i="0">
              <a:solidFill>
                <a:schemeClr val="dk1"/>
              </a:solidFill>
              <a:effectLst/>
              <a:latin typeface="+mn-lt"/>
              <a:ea typeface="+mn-ea"/>
              <a:cs typeface="+mn-cs"/>
            </a:rPr>
            <a:t>，２３年度は土地造成特別会計への繰入見込額などが増加し，２４年度は土地造成特別会計への繰入見込額が減少したものの一般会計等に係る地方債の現在高の増加や充当財源の減少によりいずれも上昇した。２５年度</a:t>
          </a:r>
          <a:r>
            <a:rPr lang="ja-JP" altLang="en-US" sz="1100" b="0" i="0">
              <a:solidFill>
                <a:schemeClr val="dk1"/>
              </a:solidFill>
              <a:effectLst/>
              <a:latin typeface="+mn-lt"/>
              <a:ea typeface="+mn-ea"/>
              <a:cs typeface="+mn-cs"/>
            </a:rPr>
            <a:t>，２６年度</a:t>
          </a:r>
          <a:r>
            <a:rPr lang="ja-JP" altLang="ja-JP" sz="1100" b="0" i="0">
              <a:solidFill>
                <a:schemeClr val="dk1"/>
              </a:solidFill>
              <a:effectLst/>
              <a:latin typeface="+mn-lt"/>
              <a:ea typeface="+mn-ea"/>
              <a:cs typeface="+mn-cs"/>
            </a:rPr>
            <a:t>は地方</a:t>
          </a:r>
          <a:r>
            <a:rPr lang="ja-JP" altLang="en-US" sz="1100" b="0" i="0">
              <a:solidFill>
                <a:schemeClr val="dk1"/>
              </a:solidFill>
              <a:effectLst/>
              <a:latin typeface="+mn-lt"/>
              <a:ea typeface="+mn-ea"/>
              <a:cs typeface="+mn-cs"/>
            </a:rPr>
            <a:t>債</a:t>
          </a:r>
          <a:r>
            <a:rPr lang="ja-JP" altLang="ja-JP" sz="1100" b="0" i="0">
              <a:solidFill>
                <a:schemeClr val="dk1"/>
              </a:solidFill>
              <a:effectLst/>
              <a:latin typeface="+mn-lt"/>
              <a:ea typeface="+mn-ea"/>
              <a:cs typeface="+mn-cs"/>
            </a:rPr>
            <a:t>の現在高は増加したもの</a:t>
          </a:r>
          <a:r>
            <a:rPr lang="ja-JP" altLang="en-US" sz="1100" b="0" i="0">
              <a:solidFill>
                <a:schemeClr val="dk1"/>
              </a:solidFill>
              <a:effectLst/>
              <a:latin typeface="+mn-lt"/>
              <a:ea typeface="+mn-ea"/>
              <a:cs typeface="+mn-cs"/>
            </a:rPr>
            <a:t>の</a:t>
          </a:r>
          <a:r>
            <a:rPr lang="ja-JP" altLang="ja-JP" sz="1100" b="0" i="0">
              <a:solidFill>
                <a:schemeClr val="dk1"/>
              </a:solidFill>
              <a:effectLst/>
              <a:latin typeface="+mn-lt"/>
              <a:ea typeface="+mn-ea"/>
              <a:cs typeface="+mn-cs"/>
            </a:rPr>
            <a:t>，繰入見込額の減少などにより改善した。</a:t>
          </a:r>
          <a:endParaRPr lang="ja-JP" altLang="ja-JP" sz="1400">
            <a:effectLst/>
          </a:endParaRPr>
        </a:p>
        <a:p>
          <a:pPr rtl="0"/>
          <a:r>
            <a:rPr lang="ja-JP" altLang="ja-JP" sz="1100" b="0" i="0">
              <a:solidFill>
                <a:schemeClr val="dk1"/>
              </a:solidFill>
              <a:effectLst/>
              <a:latin typeface="+mn-lt"/>
              <a:ea typeface="+mn-ea"/>
              <a:cs typeface="+mn-cs"/>
            </a:rPr>
            <a:t>将来負担比率は過去の債務の積み上げによる数値であるため，劇的な改善は望めないが，根気強く地方債残高を減らしていくとともに，充当可能財源である基金を増やしていくことに努めていく。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13188233</v>
      </c>
      <c r="BO4" s="379"/>
      <c r="BP4" s="379"/>
      <c r="BQ4" s="379"/>
      <c r="BR4" s="379"/>
      <c r="BS4" s="379"/>
      <c r="BT4" s="379"/>
      <c r="BU4" s="380"/>
      <c r="BV4" s="378">
        <v>13756141</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1.6</v>
      </c>
      <c r="CU4" s="556"/>
      <c r="CV4" s="556"/>
      <c r="CW4" s="556"/>
      <c r="CX4" s="556"/>
      <c r="CY4" s="556"/>
      <c r="CZ4" s="556"/>
      <c r="DA4" s="557"/>
      <c r="DB4" s="555">
        <v>0.5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13034385</v>
      </c>
      <c r="BO5" s="384"/>
      <c r="BP5" s="384"/>
      <c r="BQ5" s="384"/>
      <c r="BR5" s="384"/>
      <c r="BS5" s="384"/>
      <c r="BT5" s="384"/>
      <c r="BU5" s="385"/>
      <c r="BV5" s="383">
        <v>13694032</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96.7</v>
      </c>
      <c r="CU5" s="354"/>
      <c r="CV5" s="354"/>
      <c r="CW5" s="354"/>
      <c r="CX5" s="354"/>
      <c r="CY5" s="354"/>
      <c r="CZ5" s="354"/>
      <c r="DA5" s="355"/>
      <c r="DB5" s="353">
        <v>98</v>
      </c>
      <c r="DC5" s="354"/>
      <c r="DD5" s="354"/>
      <c r="DE5" s="354"/>
      <c r="DF5" s="354"/>
      <c r="DG5" s="354"/>
      <c r="DH5" s="354"/>
      <c r="DI5" s="355"/>
      <c r="DJ5" s="137"/>
      <c r="DK5" s="137"/>
      <c r="DL5" s="137"/>
      <c r="DM5" s="137"/>
      <c r="DN5" s="137"/>
      <c r="DO5" s="137"/>
    </row>
    <row r="6" spans="1:119" ht="18.75" customHeight="1" x14ac:dyDescent="0.15">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153848</v>
      </c>
      <c r="BO6" s="384"/>
      <c r="BP6" s="384"/>
      <c r="BQ6" s="384"/>
      <c r="BR6" s="384"/>
      <c r="BS6" s="384"/>
      <c r="BT6" s="384"/>
      <c r="BU6" s="385"/>
      <c r="BV6" s="383">
        <v>62109</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109.6</v>
      </c>
      <c r="CU6" s="530"/>
      <c r="CV6" s="530"/>
      <c r="CW6" s="530"/>
      <c r="CX6" s="530"/>
      <c r="CY6" s="530"/>
      <c r="CZ6" s="530"/>
      <c r="DA6" s="531"/>
      <c r="DB6" s="529">
        <v>110.3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33879</v>
      </c>
      <c r="BO7" s="384"/>
      <c r="BP7" s="384"/>
      <c r="BQ7" s="384"/>
      <c r="BR7" s="384"/>
      <c r="BS7" s="384"/>
      <c r="BT7" s="384"/>
      <c r="BU7" s="385"/>
      <c r="BV7" s="383">
        <v>24051</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7511174</v>
      </c>
      <c r="CU7" s="384"/>
      <c r="CV7" s="384"/>
      <c r="CW7" s="384"/>
      <c r="CX7" s="384"/>
      <c r="CY7" s="384"/>
      <c r="CZ7" s="384"/>
      <c r="DA7" s="385"/>
      <c r="DB7" s="383">
        <v>7397813</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119969</v>
      </c>
      <c r="BO8" s="384"/>
      <c r="BP8" s="384"/>
      <c r="BQ8" s="384"/>
      <c r="BR8" s="384"/>
      <c r="BS8" s="384"/>
      <c r="BT8" s="384"/>
      <c r="BU8" s="385"/>
      <c r="BV8" s="383">
        <v>38058</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0.84</v>
      </c>
      <c r="CU8" s="493"/>
      <c r="CV8" s="493"/>
      <c r="CW8" s="493"/>
      <c r="CX8" s="493"/>
      <c r="CY8" s="493"/>
      <c r="CZ8" s="493"/>
      <c r="DA8" s="494"/>
      <c r="DB8" s="492">
        <v>0.86</v>
      </c>
      <c r="DC8" s="493"/>
      <c r="DD8" s="493"/>
      <c r="DE8" s="493"/>
      <c r="DF8" s="493"/>
      <c r="DG8" s="493"/>
      <c r="DH8" s="493"/>
      <c r="DI8" s="494"/>
      <c r="DJ8" s="137"/>
      <c r="DK8" s="137"/>
      <c r="DL8" s="137"/>
      <c r="DM8" s="137"/>
      <c r="DN8" s="137"/>
      <c r="DO8" s="137"/>
    </row>
    <row r="9" spans="1:119" ht="18.75" customHeight="1" thickBot="1" x14ac:dyDescent="0.2">
      <c r="A9" s="138"/>
      <c r="B9" s="518" t="s">
        <v>94</v>
      </c>
      <c r="C9" s="519"/>
      <c r="D9" s="519"/>
      <c r="E9" s="519"/>
      <c r="F9" s="519"/>
      <c r="G9" s="519"/>
      <c r="H9" s="519"/>
      <c r="I9" s="519"/>
      <c r="J9" s="519"/>
      <c r="K9" s="446"/>
      <c r="L9" s="520" t="s">
        <v>95</v>
      </c>
      <c r="M9" s="521"/>
      <c r="N9" s="521"/>
      <c r="O9" s="521"/>
      <c r="P9" s="521"/>
      <c r="Q9" s="522"/>
      <c r="R9" s="523">
        <v>28836</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76</v>
      </c>
      <c r="AV9" s="441"/>
      <c r="AW9" s="441"/>
      <c r="AX9" s="441"/>
      <c r="AY9" s="363" t="s">
        <v>98</v>
      </c>
      <c r="AZ9" s="364"/>
      <c r="BA9" s="364"/>
      <c r="BB9" s="364"/>
      <c r="BC9" s="364"/>
      <c r="BD9" s="364"/>
      <c r="BE9" s="364"/>
      <c r="BF9" s="364"/>
      <c r="BG9" s="364"/>
      <c r="BH9" s="364"/>
      <c r="BI9" s="364"/>
      <c r="BJ9" s="364"/>
      <c r="BK9" s="364"/>
      <c r="BL9" s="364"/>
      <c r="BM9" s="365"/>
      <c r="BN9" s="383">
        <v>81911</v>
      </c>
      <c r="BO9" s="384"/>
      <c r="BP9" s="384"/>
      <c r="BQ9" s="384"/>
      <c r="BR9" s="384"/>
      <c r="BS9" s="384"/>
      <c r="BT9" s="384"/>
      <c r="BU9" s="385"/>
      <c r="BV9" s="383">
        <v>-1183</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22.5</v>
      </c>
      <c r="CU9" s="354"/>
      <c r="CV9" s="354"/>
      <c r="CW9" s="354"/>
      <c r="CX9" s="354"/>
      <c r="CY9" s="354"/>
      <c r="CZ9" s="354"/>
      <c r="DA9" s="355"/>
      <c r="DB9" s="353">
        <v>22.5</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100</v>
      </c>
      <c r="M10" s="357"/>
      <c r="N10" s="357"/>
      <c r="O10" s="357"/>
      <c r="P10" s="357"/>
      <c r="Q10" s="358"/>
      <c r="R10" s="359">
        <v>30279</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2765</v>
      </c>
      <c r="BO10" s="384"/>
      <c r="BP10" s="384"/>
      <c r="BQ10" s="384"/>
      <c r="BR10" s="384"/>
      <c r="BS10" s="384"/>
      <c r="BT10" s="384"/>
      <c r="BU10" s="385"/>
      <c r="BV10" s="383">
        <v>2772</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108</v>
      </c>
      <c r="AV11" s="441"/>
      <c r="AW11" s="441"/>
      <c r="AX11" s="441"/>
      <c r="AY11" s="363" t="s">
        <v>109</v>
      </c>
      <c r="AZ11" s="364"/>
      <c r="BA11" s="364"/>
      <c r="BB11" s="364"/>
      <c r="BC11" s="364"/>
      <c r="BD11" s="364"/>
      <c r="BE11" s="364"/>
      <c r="BF11" s="364"/>
      <c r="BG11" s="364"/>
      <c r="BH11" s="364"/>
      <c r="BI11" s="364"/>
      <c r="BJ11" s="364"/>
      <c r="BK11" s="364"/>
      <c r="BL11" s="364"/>
      <c r="BM11" s="365"/>
      <c r="BN11" s="383">
        <v>3973</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28266</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v>30000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27947</v>
      </c>
      <c r="S13" s="485"/>
      <c r="T13" s="485"/>
      <c r="U13" s="485"/>
      <c r="V13" s="486"/>
      <c r="W13" s="472" t="s">
        <v>122</v>
      </c>
      <c r="X13" s="396"/>
      <c r="Y13" s="396"/>
      <c r="Z13" s="396"/>
      <c r="AA13" s="396"/>
      <c r="AB13" s="397"/>
      <c r="AC13" s="359">
        <v>310</v>
      </c>
      <c r="AD13" s="360"/>
      <c r="AE13" s="360"/>
      <c r="AF13" s="360"/>
      <c r="AG13" s="361"/>
      <c r="AH13" s="359">
        <v>388</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88649</v>
      </c>
      <c r="BO13" s="384"/>
      <c r="BP13" s="384"/>
      <c r="BQ13" s="384"/>
      <c r="BR13" s="384"/>
      <c r="BS13" s="384"/>
      <c r="BT13" s="384"/>
      <c r="BU13" s="385"/>
      <c r="BV13" s="383">
        <v>-28411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15.6</v>
      </c>
      <c r="CU13" s="354"/>
      <c r="CV13" s="354"/>
      <c r="CW13" s="354"/>
      <c r="CX13" s="354"/>
      <c r="CY13" s="354"/>
      <c r="CZ13" s="354"/>
      <c r="DA13" s="355"/>
      <c r="DB13" s="353">
        <v>15.8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28430</v>
      </c>
      <c r="S14" s="485"/>
      <c r="T14" s="485"/>
      <c r="U14" s="485"/>
      <c r="V14" s="486"/>
      <c r="W14" s="487"/>
      <c r="X14" s="399"/>
      <c r="Y14" s="399"/>
      <c r="Z14" s="399"/>
      <c r="AA14" s="399"/>
      <c r="AB14" s="400"/>
      <c r="AC14" s="477">
        <v>2.4</v>
      </c>
      <c r="AD14" s="478"/>
      <c r="AE14" s="478"/>
      <c r="AF14" s="478"/>
      <c r="AG14" s="479"/>
      <c r="AH14" s="477">
        <v>2.8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235.7</v>
      </c>
      <c r="CU14" s="456"/>
      <c r="CV14" s="456"/>
      <c r="CW14" s="456"/>
      <c r="CX14" s="456"/>
      <c r="CY14" s="456"/>
      <c r="CZ14" s="456"/>
      <c r="DA14" s="457"/>
      <c r="DB14" s="488">
        <v>242.9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28112</v>
      </c>
      <c r="S15" s="485"/>
      <c r="T15" s="485"/>
      <c r="U15" s="485"/>
      <c r="V15" s="486"/>
      <c r="W15" s="472" t="s">
        <v>129</v>
      </c>
      <c r="X15" s="396"/>
      <c r="Y15" s="396"/>
      <c r="Z15" s="396"/>
      <c r="AA15" s="396"/>
      <c r="AB15" s="397"/>
      <c r="AC15" s="359">
        <v>4574</v>
      </c>
      <c r="AD15" s="360"/>
      <c r="AE15" s="360"/>
      <c r="AF15" s="360"/>
      <c r="AG15" s="361"/>
      <c r="AH15" s="359">
        <v>4973</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4382758</v>
      </c>
      <c r="BO15" s="379"/>
      <c r="BP15" s="379"/>
      <c r="BQ15" s="379"/>
      <c r="BR15" s="379"/>
      <c r="BS15" s="379"/>
      <c r="BT15" s="379"/>
      <c r="BU15" s="380"/>
      <c r="BV15" s="378">
        <v>4443777</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36.1</v>
      </c>
      <c r="AD16" s="478"/>
      <c r="AE16" s="478"/>
      <c r="AF16" s="478"/>
      <c r="AG16" s="479"/>
      <c r="AH16" s="477">
        <v>35.799999999999997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5298576</v>
      </c>
      <c r="BO16" s="384"/>
      <c r="BP16" s="384"/>
      <c r="BQ16" s="384"/>
      <c r="BR16" s="384"/>
      <c r="BS16" s="384"/>
      <c r="BT16" s="384"/>
      <c r="BU16" s="385"/>
      <c r="BV16" s="383">
        <v>5225970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7785</v>
      </c>
      <c r="AD17" s="360"/>
      <c r="AE17" s="360"/>
      <c r="AF17" s="360"/>
      <c r="AG17" s="361"/>
      <c r="AH17" s="359">
        <v>8460</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5697394</v>
      </c>
      <c r="BO17" s="384"/>
      <c r="BP17" s="384"/>
      <c r="BQ17" s="384"/>
      <c r="BR17" s="384"/>
      <c r="BS17" s="384"/>
      <c r="BT17" s="384"/>
      <c r="BU17" s="385"/>
      <c r="BV17" s="383">
        <v>5806707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78.66</v>
      </c>
      <c r="M18" s="448"/>
      <c r="N18" s="448"/>
      <c r="O18" s="448"/>
      <c r="P18" s="448"/>
      <c r="Q18" s="448"/>
      <c r="R18" s="449"/>
      <c r="S18" s="449"/>
      <c r="T18" s="449"/>
      <c r="U18" s="449"/>
      <c r="V18" s="450"/>
      <c r="W18" s="464"/>
      <c r="X18" s="465"/>
      <c r="Y18" s="465"/>
      <c r="Z18" s="465"/>
      <c r="AA18" s="465"/>
      <c r="AB18" s="473"/>
      <c r="AC18" s="347">
        <v>61.4</v>
      </c>
      <c r="AD18" s="348"/>
      <c r="AE18" s="348"/>
      <c r="AF18" s="348"/>
      <c r="AG18" s="451"/>
      <c r="AH18" s="347">
        <v>60.8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7360464</v>
      </c>
      <c r="BO18" s="384"/>
      <c r="BP18" s="384"/>
      <c r="BQ18" s="384"/>
      <c r="BR18" s="384"/>
      <c r="BS18" s="384"/>
      <c r="BT18" s="384"/>
      <c r="BU18" s="385"/>
      <c r="BV18" s="383">
        <v>7273678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367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8939919</v>
      </c>
      <c r="BO19" s="384"/>
      <c r="BP19" s="384"/>
      <c r="BQ19" s="384"/>
      <c r="BR19" s="384"/>
      <c r="BS19" s="384"/>
      <c r="BT19" s="384"/>
      <c r="BU19" s="385"/>
      <c r="BV19" s="383">
        <v>8797426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11851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21025262</v>
      </c>
      <c r="BO23" s="384"/>
      <c r="BP23" s="384"/>
      <c r="BQ23" s="384"/>
      <c r="BR23" s="384"/>
      <c r="BS23" s="384"/>
      <c r="BT23" s="384"/>
      <c r="BU23" s="385"/>
      <c r="BV23" s="383">
        <v>20941177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8170</v>
      </c>
      <c r="R24" s="360"/>
      <c r="S24" s="360"/>
      <c r="T24" s="360"/>
      <c r="U24" s="360"/>
      <c r="V24" s="361"/>
      <c r="W24" s="425"/>
      <c r="X24" s="416"/>
      <c r="Y24" s="417"/>
      <c r="Z24" s="356" t="s">
        <v>152</v>
      </c>
      <c r="AA24" s="357"/>
      <c r="AB24" s="357"/>
      <c r="AC24" s="357"/>
      <c r="AD24" s="357"/>
      <c r="AE24" s="357"/>
      <c r="AF24" s="357"/>
      <c r="AG24" s="358"/>
      <c r="AH24" s="359">
        <v>259</v>
      </c>
      <c r="AI24" s="360"/>
      <c r="AJ24" s="360"/>
      <c r="AK24" s="360"/>
      <c r="AL24" s="361"/>
      <c r="AM24" s="359">
        <v>824915</v>
      </c>
      <c r="AN24" s="360"/>
      <c r="AO24" s="360"/>
      <c r="AP24" s="360"/>
      <c r="AQ24" s="360"/>
      <c r="AR24" s="361"/>
      <c r="AS24" s="359">
        <v>3185</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12055108</v>
      </c>
      <c r="BO24" s="384"/>
      <c r="BP24" s="384"/>
      <c r="BQ24" s="384"/>
      <c r="BR24" s="384"/>
      <c r="BS24" s="384"/>
      <c r="BT24" s="384"/>
      <c r="BU24" s="385"/>
      <c r="BV24" s="383">
        <v>12553076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7000</v>
      </c>
      <c r="R25" s="360"/>
      <c r="S25" s="360"/>
      <c r="T25" s="360"/>
      <c r="U25" s="360"/>
      <c r="V25" s="361"/>
      <c r="W25" s="425"/>
      <c r="X25" s="416"/>
      <c r="Y25" s="417"/>
      <c r="Z25" s="356" t="s">
        <v>155</v>
      </c>
      <c r="AA25" s="357"/>
      <c r="AB25" s="357"/>
      <c r="AC25" s="357"/>
      <c r="AD25" s="357"/>
      <c r="AE25" s="357"/>
      <c r="AF25" s="357"/>
      <c r="AG25" s="358"/>
      <c r="AH25" s="359">
        <v>46</v>
      </c>
      <c r="AI25" s="360"/>
      <c r="AJ25" s="360"/>
      <c r="AK25" s="360"/>
      <c r="AL25" s="361"/>
      <c r="AM25" s="359">
        <v>131330</v>
      </c>
      <c r="AN25" s="360"/>
      <c r="AO25" s="360"/>
      <c r="AP25" s="360"/>
      <c r="AQ25" s="360"/>
      <c r="AR25" s="361"/>
      <c r="AS25" s="359">
        <v>2855</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1446831</v>
      </c>
      <c r="BO25" s="379"/>
      <c r="BP25" s="379"/>
      <c r="BQ25" s="379"/>
      <c r="BR25" s="379"/>
      <c r="BS25" s="379"/>
      <c r="BT25" s="379"/>
      <c r="BU25" s="380"/>
      <c r="BV25" s="378">
        <v>1269521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6200</v>
      </c>
      <c r="R26" s="360"/>
      <c r="S26" s="360"/>
      <c r="T26" s="360"/>
      <c r="U26" s="360"/>
      <c r="V26" s="361"/>
      <c r="W26" s="425"/>
      <c r="X26" s="416"/>
      <c r="Y26" s="417"/>
      <c r="Z26" s="356" t="s">
        <v>158</v>
      </c>
      <c r="AA26" s="438"/>
      <c r="AB26" s="438"/>
      <c r="AC26" s="438"/>
      <c r="AD26" s="438"/>
      <c r="AE26" s="438"/>
      <c r="AF26" s="438"/>
      <c r="AG26" s="439"/>
      <c r="AH26" s="359">
        <v>12</v>
      </c>
      <c r="AI26" s="360"/>
      <c r="AJ26" s="360"/>
      <c r="AK26" s="360"/>
      <c r="AL26" s="361"/>
      <c r="AM26" s="359">
        <v>41496</v>
      </c>
      <c r="AN26" s="360"/>
      <c r="AO26" s="360"/>
      <c r="AP26" s="360"/>
      <c r="AQ26" s="360"/>
      <c r="AR26" s="361"/>
      <c r="AS26" s="359">
        <v>3458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4730</v>
      </c>
      <c r="R27" s="360"/>
      <c r="S27" s="360"/>
      <c r="T27" s="360"/>
      <c r="U27" s="360"/>
      <c r="V27" s="361"/>
      <c r="W27" s="425"/>
      <c r="X27" s="416"/>
      <c r="Y27" s="417"/>
      <c r="Z27" s="356" t="s">
        <v>161</v>
      </c>
      <c r="AA27" s="357"/>
      <c r="AB27" s="357"/>
      <c r="AC27" s="357"/>
      <c r="AD27" s="357"/>
      <c r="AE27" s="357"/>
      <c r="AF27" s="357"/>
      <c r="AG27" s="358"/>
      <c r="AH27" s="359">
        <v>4</v>
      </c>
      <c r="AI27" s="360"/>
      <c r="AJ27" s="360"/>
      <c r="AK27" s="360"/>
      <c r="AL27" s="361"/>
      <c r="AM27" s="359">
        <v>16868</v>
      </c>
      <c r="AN27" s="360"/>
      <c r="AO27" s="360"/>
      <c r="AP27" s="360"/>
      <c r="AQ27" s="360"/>
      <c r="AR27" s="361"/>
      <c r="AS27" s="359">
        <v>4217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t="s">
        <v>119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4220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505227</v>
      </c>
      <c r="BO28" s="379"/>
      <c r="BP28" s="379"/>
      <c r="BQ28" s="379"/>
      <c r="BR28" s="379"/>
      <c r="BS28" s="379"/>
      <c r="BT28" s="379"/>
      <c r="BU28" s="380"/>
      <c r="BV28" s="378">
        <v>495462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14</v>
      </c>
      <c r="M29" s="360"/>
      <c r="N29" s="360"/>
      <c r="O29" s="360"/>
      <c r="P29" s="361"/>
      <c r="Q29" s="359">
        <v>3700</v>
      </c>
      <c r="R29" s="360"/>
      <c r="S29" s="360"/>
      <c r="T29" s="360"/>
      <c r="U29" s="360"/>
      <c r="V29" s="361"/>
      <c r="W29" s="426"/>
      <c r="X29" s="427"/>
      <c r="Y29" s="428"/>
      <c r="Z29" s="356" t="s">
        <v>168</v>
      </c>
      <c r="AA29" s="357"/>
      <c r="AB29" s="357"/>
      <c r="AC29" s="357"/>
      <c r="AD29" s="357"/>
      <c r="AE29" s="357"/>
      <c r="AF29" s="357"/>
      <c r="AG29" s="358"/>
      <c r="AH29" s="359">
        <v>263</v>
      </c>
      <c r="AI29" s="360"/>
      <c r="AJ29" s="360"/>
      <c r="AK29" s="360"/>
      <c r="AL29" s="361"/>
      <c r="AM29" s="359">
        <v>841783</v>
      </c>
      <c r="AN29" s="360"/>
      <c r="AO29" s="360"/>
      <c r="AP29" s="360"/>
      <c r="AQ29" s="360"/>
      <c r="AR29" s="361"/>
      <c r="AS29" s="359">
        <v>3201</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658496</v>
      </c>
      <c r="BO29" s="384"/>
      <c r="BP29" s="384"/>
      <c r="BQ29" s="384"/>
      <c r="BR29" s="384"/>
      <c r="BS29" s="384"/>
      <c r="BT29" s="384"/>
      <c r="BU29" s="385"/>
      <c r="BV29" s="383">
        <v>657921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1011154</v>
      </c>
      <c r="BO30" s="387"/>
      <c r="BP30" s="387"/>
      <c r="BQ30" s="387"/>
      <c r="BR30" s="387"/>
      <c r="BS30" s="387"/>
      <c r="BT30" s="387"/>
      <c r="BU30" s="388"/>
      <c r="BV30" s="386">
        <v>962579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農業集落排水特別会計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広島県市町総合事務組合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阿多田島汽船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港湾施設管理受託特別会計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漁業集落排水特別会計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大竹市土地開発公社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公共下水道事業会計</v>
      </c>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土地造成特別会計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宮島競艇施行組合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1" zoomScaleNormal="100" zoomScaleSheetLayoutView="100" workbookViewId="0">
      <selection activeCell="F1" sqref="F1"/>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517</v>
      </c>
      <c r="J40" s="79" t="s">
        <v>518</v>
      </c>
      <c r="K40" s="79" t="s">
        <v>519</v>
      </c>
      <c r="L40" s="79" t="s">
        <v>520</v>
      </c>
      <c r="M40" s="80" t="s">
        <v>521</v>
      </c>
    </row>
    <row r="41" spans="2:13" ht="27.75" customHeight="1" x14ac:dyDescent="0.15">
      <c r="B41" s="1181" t="s">
        <v>23</v>
      </c>
      <c r="C41" s="1182"/>
      <c r="D41" s="81"/>
      <c r="E41" s="1183" t="s">
        <v>24</v>
      </c>
      <c r="F41" s="1183"/>
      <c r="G41" s="1183"/>
      <c r="H41" s="1184"/>
      <c r="I41" s="82">
        <v>19322</v>
      </c>
      <c r="J41" s="83">
        <v>19432</v>
      </c>
      <c r="K41" s="83">
        <v>20641</v>
      </c>
      <c r="L41" s="83">
        <v>20941</v>
      </c>
      <c r="M41" s="84">
        <v>21025</v>
      </c>
    </row>
    <row r="42" spans="2:13" ht="27.75" customHeight="1" x14ac:dyDescent="0.15">
      <c r="B42" s="1171"/>
      <c r="C42" s="1172"/>
      <c r="D42" s="85"/>
      <c r="E42" s="1175" t="s">
        <v>25</v>
      </c>
      <c r="F42" s="1175"/>
      <c r="G42" s="1175"/>
      <c r="H42" s="1176"/>
      <c r="I42" s="86">
        <v>466</v>
      </c>
      <c r="J42" s="87">
        <v>466</v>
      </c>
      <c r="K42" s="87">
        <v>455</v>
      </c>
      <c r="L42" s="87">
        <v>416</v>
      </c>
      <c r="M42" s="88">
        <v>416</v>
      </c>
    </row>
    <row r="43" spans="2:13" ht="27.75" customHeight="1" x14ac:dyDescent="0.15">
      <c r="B43" s="1171"/>
      <c r="C43" s="1172"/>
      <c r="D43" s="85"/>
      <c r="E43" s="1175" t="s">
        <v>26</v>
      </c>
      <c r="F43" s="1175"/>
      <c r="G43" s="1175"/>
      <c r="H43" s="1176"/>
      <c r="I43" s="86">
        <v>6870</v>
      </c>
      <c r="J43" s="87">
        <v>7639</v>
      </c>
      <c r="K43" s="87">
        <v>6142</v>
      </c>
      <c r="L43" s="87">
        <v>5432</v>
      </c>
      <c r="M43" s="88">
        <v>4758</v>
      </c>
    </row>
    <row r="44" spans="2:13" ht="27.75" customHeight="1" x14ac:dyDescent="0.15">
      <c r="B44" s="1171"/>
      <c r="C44" s="1172"/>
      <c r="D44" s="85"/>
      <c r="E44" s="1175" t="s">
        <v>27</v>
      </c>
      <c r="F44" s="1175"/>
      <c r="G44" s="1175"/>
      <c r="H44" s="1176"/>
      <c r="I44" s="86" t="s">
        <v>479</v>
      </c>
      <c r="J44" s="87" t="s">
        <v>479</v>
      </c>
      <c r="K44" s="87" t="s">
        <v>479</v>
      </c>
      <c r="L44" s="87" t="s">
        <v>479</v>
      </c>
      <c r="M44" s="88" t="s">
        <v>479</v>
      </c>
    </row>
    <row r="45" spans="2:13" ht="27.75" customHeight="1" x14ac:dyDescent="0.15">
      <c r="B45" s="1171"/>
      <c r="C45" s="1172"/>
      <c r="D45" s="85"/>
      <c r="E45" s="1175" t="s">
        <v>28</v>
      </c>
      <c r="F45" s="1175"/>
      <c r="G45" s="1175"/>
      <c r="H45" s="1176"/>
      <c r="I45" s="86">
        <v>2341</v>
      </c>
      <c r="J45" s="87">
        <v>2296</v>
      </c>
      <c r="K45" s="87">
        <v>2236</v>
      </c>
      <c r="L45" s="87">
        <v>2025</v>
      </c>
      <c r="M45" s="88">
        <v>1915</v>
      </c>
    </row>
    <row r="46" spans="2:13" ht="27.75" customHeight="1" x14ac:dyDescent="0.15">
      <c r="B46" s="1171"/>
      <c r="C46" s="1172"/>
      <c r="D46" s="85"/>
      <c r="E46" s="1175" t="s">
        <v>29</v>
      </c>
      <c r="F46" s="1175"/>
      <c r="G46" s="1175"/>
      <c r="H46" s="1176"/>
      <c r="I46" s="86">
        <v>2620</v>
      </c>
      <c r="J46" s="87">
        <v>2647</v>
      </c>
      <c r="K46" s="87">
        <v>2652</v>
      </c>
      <c r="L46" s="87">
        <v>2545</v>
      </c>
      <c r="M46" s="88">
        <v>2563</v>
      </c>
    </row>
    <row r="47" spans="2:13" ht="27.75" customHeight="1" x14ac:dyDescent="0.15">
      <c r="B47" s="1171"/>
      <c r="C47" s="1172"/>
      <c r="D47" s="85"/>
      <c r="E47" s="1175" t="s">
        <v>30</v>
      </c>
      <c r="F47" s="1175"/>
      <c r="G47" s="1175"/>
      <c r="H47" s="1176"/>
      <c r="I47" s="86" t="s">
        <v>479</v>
      </c>
      <c r="J47" s="87" t="s">
        <v>479</v>
      </c>
      <c r="K47" s="87" t="s">
        <v>479</v>
      </c>
      <c r="L47" s="87" t="s">
        <v>479</v>
      </c>
      <c r="M47" s="88" t="s">
        <v>479</v>
      </c>
    </row>
    <row r="48" spans="2:13" ht="27.75" customHeight="1" x14ac:dyDescent="0.15">
      <c r="B48" s="1173"/>
      <c r="C48" s="1174"/>
      <c r="D48" s="85"/>
      <c r="E48" s="1175" t="s">
        <v>31</v>
      </c>
      <c r="F48" s="1175"/>
      <c r="G48" s="1175"/>
      <c r="H48" s="1176"/>
      <c r="I48" s="86" t="s">
        <v>479</v>
      </c>
      <c r="J48" s="87" t="s">
        <v>479</v>
      </c>
      <c r="K48" s="87" t="s">
        <v>479</v>
      </c>
      <c r="L48" s="87" t="s">
        <v>479</v>
      </c>
      <c r="M48" s="88" t="s">
        <v>479</v>
      </c>
    </row>
    <row r="49" spans="2:13" ht="27.75" customHeight="1" x14ac:dyDescent="0.15">
      <c r="B49" s="1169" t="s">
        <v>32</v>
      </c>
      <c r="C49" s="1170"/>
      <c r="D49" s="89"/>
      <c r="E49" s="1175" t="s">
        <v>33</v>
      </c>
      <c r="F49" s="1175"/>
      <c r="G49" s="1175"/>
      <c r="H49" s="1176"/>
      <c r="I49" s="86">
        <v>2810</v>
      </c>
      <c r="J49" s="87">
        <v>2606</v>
      </c>
      <c r="K49" s="87">
        <v>2403</v>
      </c>
      <c r="L49" s="87">
        <v>2295</v>
      </c>
      <c r="M49" s="88">
        <v>2279</v>
      </c>
    </row>
    <row r="50" spans="2:13" ht="27.75" customHeight="1" x14ac:dyDescent="0.15">
      <c r="B50" s="1171"/>
      <c r="C50" s="1172"/>
      <c r="D50" s="85"/>
      <c r="E50" s="1175" t="s">
        <v>34</v>
      </c>
      <c r="F50" s="1175"/>
      <c r="G50" s="1175"/>
      <c r="H50" s="1176"/>
      <c r="I50" s="86">
        <v>1491</v>
      </c>
      <c r="J50" s="87">
        <v>1431</v>
      </c>
      <c r="K50" s="87">
        <v>1313</v>
      </c>
      <c r="L50" s="87">
        <v>1284</v>
      </c>
      <c r="M50" s="88">
        <v>1157</v>
      </c>
    </row>
    <row r="51" spans="2:13" ht="27.75" customHeight="1" x14ac:dyDescent="0.15">
      <c r="B51" s="1173"/>
      <c r="C51" s="1174"/>
      <c r="D51" s="85"/>
      <c r="E51" s="1175" t="s">
        <v>35</v>
      </c>
      <c r="F51" s="1175"/>
      <c r="G51" s="1175"/>
      <c r="H51" s="1176"/>
      <c r="I51" s="86">
        <v>12330</v>
      </c>
      <c r="J51" s="87">
        <v>12988</v>
      </c>
      <c r="K51" s="87">
        <v>12879</v>
      </c>
      <c r="L51" s="87">
        <v>12807</v>
      </c>
      <c r="M51" s="88">
        <v>12689</v>
      </c>
    </row>
    <row r="52" spans="2:13" ht="27.75" customHeight="1" thickBot="1" x14ac:dyDescent="0.2">
      <c r="B52" s="1177" t="s">
        <v>36</v>
      </c>
      <c r="C52" s="1178"/>
      <c r="D52" s="90"/>
      <c r="E52" s="1179" t="s">
        <v>37</v>
      </c>
      <c r="F52" s="1179"/>
      <c r="G52" s="1179"/>
      <c r="H52" s="1180"/>
      <c r="I52" s="91">
        <v>14988</v>
      </c>
      <c r="J52" s="92">
        <v>15455</v>
      </c>
      <c r="K52" s="92">
        <v>15531</v>
      </c>
      <c r="L52" s="92">
        <v>14974</v>
      </c>
      <c r="M52" s="93">
        <v>14553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516</v>
      </c>
      <c r="G2" s="111"/>
      <c r="H2" s="112"/>
    </row>
    <row r="3" spans="1:8" x14ac:dyDescent="0.15">
      <c r="A3" s="108" t="s">
        <v>509</v>
      </c>
      <c r="B3" s="113"/>
      <c r="C3" s="114"/>
      <c r="D3" s="115">
        <v>113192</v>
      </c>
      <c r="E3" s="116"/>
      <c r="F3" s="117">
        <v>50545</v>
      </c>
      <c r="G3" s="118"/>
      <c r="H3" s="119"/>
    </row>
    <row r="4" spans="1:8" x14ac:dyDescent="0.15">
      <c r="A4" s="120"/>
      <c r="B4" s="121"/>
      <c r="C4" s="122"/>
      <c r="D4" s="123">
        <v>53700</v>
      </c>
      <c r="E4" s="124"/>
      <c r="F4" s="125">
        <v>28740</v>
      </c>
      <c r="G4" s="126"/>
      <c r="H4" s="127"/>
    </row>
    <row r="5" spans="1:8" x14ac:dyDescent="0.15">
      <c r="A5" s="108" t="s">
        <v>511</v>
      </c>
      <c r="B5" s="113"/>
      <c r="C5" s="114"/>
      <c r="D5" s="115">
        <v>69508</v>
      </c>
      <c r="E5" s="116"/>
      <c r="F5" s="117">
        <v>49094</v>
      </c>
      <c r="G5" s="118"/>
      <c r="H5" s="119"/>
    </row>
    <row r="6" spans="1:8" x14ac:dyDescent="0.15">
      <c r="A6" s="120"/>
      <c r="B6" s="121"/>
      <c r="C6" s="122"/>
      <c r="D6" s="123">
        <v>39274</v>
      </c>
      <c r="E6" s="124"/>
      <c r="F6" s="125">
        <v>27415</v>
      </c>
      <c r="G6" s="126"/>
      <c r="H6" s="127"/>
    </row>
    <row r="7" spans="1:8" x14ac:dyDescent="0.15">
      <c r="A7" s="108" t="s">
        <v>512</v>
      </c>
      <c r="B7" s="113"/>
      <c r="C7" s="114"/>
      <c r="D7" s="115">
        <v>121375</v>
      </c>
      <c r="E7" s="116"/>
      <c r="F7" s="117">
        <v>60245</v>
      </c>
      <c r="G7" s="118"/>
      <c r="H7" s="119"/>
    </row>
    <row r="8" spans="1:8" x14ac:dyDescent="0.15">
      <c r="A8" s="120"/>
      <c r="B8" s="121"/>
      <c r="C8" s="122"/>
      <c r="D8" s="123">
        <v>64902</v>
      </c>
      <c r="E8" s="124"/>
      <c r="F8" s="125">
        <v>33678</v>
      </c>
      <c r="G8" s="126"/>
      <c r="H8" s="127"/>
    </row>
    <row r="9" spans="1:8" x14ac:dyDescent="0.15">
      <c r="A9" s="108" t="s">
        <v>513</v>
      </c>
      <c r="B9" s="113"/>
      <c r="C9" s="114"/>
      <c r="D9" s="115">
        <v>89841</v>
      </c>
      <c r="E9" s="116"/>
      <c r="F9" s="117">
        <v>68386</v>
      </c>
      <c r="G9" s="118"/>
      <c r="H9" s="119"/>
    </row>
    <row r="10" spans="1:8" x14ac:dyDescent="0.15">
      <c r="A10" s="120"/>
      <c r="B10" s="121"/>
      <c r="C10" s="122"/>
      <c r="D10" s="123">
        <v>42352</v>
      </c>
      <c r="E10" s="124"/>
      <c r="F10" s="125">
        <v>35121</v>
      </c>
      <c r="G10" s="126"/>
      <c r="H10" s="127"/>
    </row>
    <row r="11" spans="1:8" x14ac:dyDescent="0.15">
      <c r="A11" s="108" t="s">
        <v>514</v>
      </c>
      <c r="B11" s="113"/>
      <c r="C11" s="114"/>
      <c r="D11" s="115">
        <v>57527</v>
      </c>
      <c r="E11" s="116"/>
      <c r="F11" s="117">
        <v>81305</v>
      </c>
      <c r="G11" s="118"/>
      <c r="H11" s="119"/>
    </row>
    <row r="12" spans="1:8" x14ac:dyDescent="0.15">
      <c r="A12" s="120"/>
      <c r="B12" s="121"/>
      <c r="C12" s="128"/>
      <c r="D12" s="123">
        <v>39237</v>
      </c>
      <c r="E12" s="124"/>
      <c r="F12" s="125">
        <v>48720</v>
      </c>
      <c r="G12" s="126"/>
      <c r="H12" s="127"/>
    </row>
    <row r="13" spans="1:8" x14ac:dyDescent="0.15">
      <c r="A13" s="108"/>
      <c r="B13" s="113"/>
      <c r="C13" s="129"/>
      <c r="D13" s="130">
        <v>90289</v>
      </c>
      <c r="E13" s="131"/>
      <c r="F13" s="132">
        <v>61915</v>
      </c>
      <c r="G13" s="133"/>
      <c r="H13" s="119"/>
    </row>
    <row r="14" spans="1:8" x14ac:dyDescent="0.15">
      <c r="A14" s="120"/>
      <c r="B14" s="121"/>
      <c r="C14" s="122"/>
      <c r="D14" s="123">
        <v>47893</v>
      </c>
      <c r="E14" s="124"/>
      <c r="F14" s="125">
        <v>34735</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0.42</v>
      </c>
      <c r="C19" s="134">
        <f>ROUND(VALUE(SUBSTITUTE(実質収支比率等に係る経年分析!G$48,"▲","-")),2)</f>
        <v>0.42</v>
      </c>
      <c r="D19" s="134">
        <f>ROUND(VALUE(SUBSTITUTE(実質収支比率等に係る経年分析!H$48,"▲","-")),2)</f>
        <v>0.52</v>
      </c>
      <c r="E19" s="134">
        <f>ROUND(VALUE(SUBSTITUTE(実質収支比率等に係る経年分析!I$48,"▲","-")),2)</f>
        <v>0.51</v>
      </c>
      <c r="F19" s="134">
        <f>ROUND(VALUE(SUBSTITUTE(実質収支比率等に係る経年分析!J$48,"▲","-")),2)</f>
        <v>1.6</v>
      </c>
    </row>
    <row r="20" spans="1:11" x14ac:dyDescent="0.15">
      <c r="A20" s="134" t="s">
        <v>42</v>
      </c>
      <c r="B20" s="134">
        <f>ROUND(VALUE(SUBSTITUTE(実質収支比率等に係る経年分析!F$47,"▲","-")),2)</f>
        <v>8.4</v>
      </c>
      <c r="C20" s="134">
        <f>ROUND(VALUE(SUBSTITUTE(実質収支比率等に係る経年分析!G$47,"▲","-")),2)</f>
        <v>7.9</v>
      </c>
      <c r="D20" s="134">
        <f>ROUND(VALUE(SUBSTITUTE(実質収支比率等に係る経年分析!H$47,"▲","-")),2)</f>
        <v>6.89</v>
      </c>
      <c r="E20" s="134">
        <f>ROUND(VALUE(SUBSTITUTE(実質収支比率等に係る経年分析!I$47,"▲","-")),2)</f>
        <v>6.7</v>
      </c>
      <c r="F20" s="134">
        <f>ROUND(VALUE(SUBSTITUTE(実質収支比率等に係る経年分析!J$47,"▲","-")),2)</f>
        <v>6.73</v>
      </c>
    </row>
    <row r="21" spans="1:11" x14ac:dyDescent="0.15">
      <c r="A21" s="134" t="s">
        <v>43</v>
      </c>
      <c r="B21" s="134">
        <f>IF(ISNUMBER(VALUE(SUBSTITUTE(実質収支比率等に係る経年分析!F$49,"▲","-"))),ROUND(VALUE(SUBSTITUTE(実質収支比率等に係る経年分析!F$49,"▲","-")),2),NA())</f>
        <v>0.76</v>
      </c>
      <c r="C21" s="134">
        <f>IF(ISNUMBER(VALUE(SUBSTITUTE(実質収支比率等に係る経年分析!G$49,"▲","-"))),ROUND(VALUE(SUBSTITUTE(実質収支比率等に係る経年分析!G$49,"▲","-")),2),NA())</f>
        <v>-0.63</v>
      </c>
      <c r="D21" s="134">
        <f>IF(ISNUMBER(VALUE(SUBSTITUTE(実質収支比率等に係る経年分析!H$49,"▲","-"))),ROUND(VALUE(SUBSTITUTE(実質収支比率等に係る経年分析!H$49,"▲","-")),2),NA())</f>
        <v>-0.92</v>
      </c>
      <c r="E21" s="134">
        <f>IF(ISNUMBER(VALUE(SUBSTITUTE(実質収支比率等に係る経年分析!I$49,"▲","-"))),ROUND(VALUE(SUBSTITUTE(実質収支比率等に係る経年分析!I$49,"▲","-")),2),NA())</f>
        <v>-0.38</v>
      </c>
      <c r="F21" s="134">
        <f>IF(ISNUMBER(VALUE(SUBSTITUTE(実質収支比率等に係る経年分析!J$49,"▲","-"))),ROUND(VALUE(SUBSTITUTE(実質収支比率等に係る経年分析!J$49,"▲","-")),2),NA())</f>
        <v>1.18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港湾施設管理受託特別会計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0.37</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0.53</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1.22</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4.21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5.85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6.49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6.59</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7.79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7.62</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13.46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15.36</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1343</v>
      </c>
      <c r="E42" s="136"/>
      <c r="F42" s="136"/>
      <c r="G42" s="136">
        <f>'実質公債費比率（分子）の構造'!L$52</f>
        <v>1347</v>
      </c>
      <c r="H42" s="136"/>
      <c r="I42" s="136"/>
      <c r="J42" s="136">
        <f>'実質公債費比率（分子）の構造'!M$52</f>
        <v>1388</v>
      </c>
      <c r="K42" s="136"/>
      <c r="L42" s="136"/>
      <c r="M42" s="136">
        <f>'実質公債費比率（分子）の構造'!N$52</f>
        <v>1417</v>
      </c>
      <c r="N42" s="136"/>
      <c r="O42" s="136"/>
      <c r="P42" s="136">
        <f>'実質公債費比率（分子）の構造'!O$52</f>
        <v>1511</v>
      </c>
    </row>
    <row r="43" spans="1:16" x14ac:dyDescent="0.15">
      <c r="A43" s="136" t="s">
        <v>51</v>
      </c>
      <c r="B43" s="136">
        <f>'実質公債費比率（分子）の構造'!K$51</f>
        <v>2</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1</v>
      </c>
      <c r="O43" s="136"/>
      <c r="P43" s="136"/>
    </row>
    <row r="44" spans="1:16" x14ac:dyDescent="0.15">
      <c r="A44" s="136" t="s">
        <v>52</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430</v>
      </c>
      <c r="C46" s="136"/>
      <c r="D46" s="136"/>
      <c r="E46" s="136">
        <f>'実質公債費比率（分子）の構造'!L$48</f>
        <v>422</v>
      </c>
      <c r="F46" s="136"/>
      <c r="G46" s="136"/>
      <c r="H46" s="136">
        <f>'実質公債費比率（分子）の構造'!M$48</f>
        <v>439</v>
      </c>
      <c r="I46" s="136"/>
      <c r="J46" s="136"/>
      <c r="K46" s="136">
        <f>'実質公債費比率（分子）の構造'!N$48</f>
        <v>413</v>
      </c>
      <c r="L46" s="136"/>
      <c r="M46" s="136"/>
      <c r="N46" s="136">
        <f>'実質公債費比率（分子）の構造'!O$48</f>
        <v>392</v>
      </c>
      <c r="O46" s="136"/>
      <c r="P46" s="136"/>
    </row>
    <row r="47" spans="1:16" x14ac:dyDescent="0.15">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1977</v>
      </c>
      <c r="C49" s="136"/>
      <c r="D49" s="136"/>
      <c r="E49" s="136">
        <f>'実質公債費比率（分子）の構造'!L$45</f>
        <v>1903</v>
      </c>
      <c r="F49" s="136"/>
      <c r="G49" s="136"/>
      <c r="H49" s="136">
        <f>'実質公債費比率（分子）の構造'!M$45</f>
        <v>1932</v>
      </c>
      <c r="I49" s="136"/>
      <c r="J49" s="136"/>
      <c r="K49" s="136">
        <f>'実質公債費比率（分子）の構造'!N$45</f>
        <v>2015</v>
      </c>
      <c r="L49" s="136"/>
      <c r="M49" s="136"/>
      <c r="N49" s="136">
        <f>'実質公債費比率（分子）の構造'!O$45</f>
        <v>2043</v>
      </c>
      <c r="O49" s="136"/>
      <c r="P49" s="136"/>
    </row>
    <row r="50" spans="1:16" x14ac:dyDescent="0.15">
      <c r="A50" s="136" t="s">
        <v>57</v>
      </c>
      <c r="B50" s="136" t="e">
        <f>NA()</f>
        <v>#N/A</v>
      </c>
      <c r="C50" s="136">
        <f>IF(ISNUMBER('実質公債費比率（分子）の構造'!K$53),'実質公債費比率（分子）の構造'!K$53,NA())</f>
        <v>1066</v>
      </c>
      <c r="D50" s="136" t="e">
        <f>NA()</f>
        <v>#N/A</v>
      </c>
      <c r="E50" s="136" t="e">
        <f>NA()</f>
        <v>#N/A</v>
      </c>
      <c r="F50" s="136">
        <f>IF(ISNUMBER('実質公債費比率（分子）の構造'!L$53),'実質公債費比率（分子）の構造'!L$53,NA())</f>
        <v>978</v>
      </c>
      <c r="G50" s="136" t="e">
        <f>NA()</f>
        <v>#N/A</v>
      </c>
      <c r="H50" s="136" t="e">
        <f>NA()</f>
        <v>#N/A</v>
      </c>
      <c r="I50" s="136">
        <f>IF(ISNUMBER('実質公債費比率（分子）の構造'!M$53),'実質公債費比率（分子）の構造'!M$53,NA())</f>
        <v>984</v>
      </c>
      <c r="J50" s="136" t="e">
        <f>NA()</f>
        <v>#N/A</v>
      </c>
      <c r="K50" s="136" t="e">
        <f>NA()</f>
        <v>#N/A</v>
      </c>
      <c r="L50" s="136">
        <f>IF(ISNUMBER('実質公債費比率（分子）の構造'!N$53),'実質公債費比率（分子）の構造'!N$53,NA())</f>
        <v>1011</v>
      </c>
      <c r="M50" s="136" t="e">
        <f>NA()</f>
        <v>#N/A</v>
      </c>
      <c r="N50" s="136" t="e">
        <f>NA()</f>
        <v>#N/A</v>
      </c>
      <c r="O50" s="136">
        <f>IF(ISNUMBER('実質公債費比率（分子）の構造'!O$53),'実質公債費比率（分子）の構造'!O$53,NA())</f>
        <v>925</v>
      </c>
      <c r="P50" s="136" t="e">
        <f>NA()</f>
        <v>#N/A</v>
      </c>
    </row>
    <row r="53" spans="1:16" x14ac:dyDescent="0.15">
      <c r="A53" s="104" t="s">
        <v>58</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35</v>
      </c>
      <c r="B56" s="135"/>
      <c r="C56" s="135"/>
      <c r="D56" s="135">
        <f>'将来負担比率（分子）の構造'!I$51</f>
        <v>12330</v>
      </c>
      <c r="E56" s="135"/>
      <c r="F56" s="135"/>
      <c r="G56" s="135">
        <f>'将来負担比率（分子）の構造'!J$51</f>
        <v>12988</v>
      </c>
      <c r="H56" s="135"/>
      <c r="I56" s="135"/>
      <c r="J56" s="135">
        <f>'将来負担比率（分子）の構造'!K$51</f>
        <v>12879</v>
      </c>
      <c r="K56" s="135"/>
      <c r="L56" s="135"/>
      <c r="M56" s="135">
        <f>'将来負担比率（分子）の構造'!L$51</f>
        <v>12807</v>
      </c>
      <c r="N56" s="135"/>
      <c r="O56" s="135"/>
      <c r="P56" s="135">
        <f>'将来負担比率（分子）の構造'!M$51</f>
        <v>12689</v>
      </c>
    </row>
    <row r="57" spans="1:16" x14ac:dyDescent="0.15">
      <c r="A57" s="135" t="s">
        <v>34</v>
      </c>
      <c r="B57" s="135"/>
      <c r="C57" s="135"/>
      <c r="D57" s="135">
        <f>'将来負担比率（分子）の構造'!I$50</f>
        <v>1491</v>
      </c>
      <c r="E57" s="135"/>
      <c r="F57" s="135"/>
      <c r="G57" s="135">
        <f>'将来負担比率（分子）の構造'!J$50</f>
        <v>1431</v>
      </c>
      <c r="H57" s="135"/>
      <c r="I57" s="135"/>
      <c r="J57" s="135">
        <f>'将来負担比率（分子）の構造'!K$50</f>
        <v>1313</v>
      </c>
      <c r="K57" s="135"/>
      <c r="L57" s="135"/>
      <c r="M57" s="135">
        <f>'将来負担比率（分子）の構造'!L$50</f>
        <v>1284</v>
      </c>
      <c r="N57" s="135"/>
      <c r="O57" s="135"/>
      <c r="P57" s="135">
        <f>'将来負担比率（分子）の構造'!M$50</f>
        <v>1157</v>
      </c>
    </row>
    <row r="58" spans="1:16" x14ac:dyDescent="0.15">
      <c r="A58" s="135" t="s">
        <v>33</v>
      </c>
      <c r="B58" s="135"/>
      <c r="C58" s="135"/>
      <c r="D58" s="135">
        <f>'将来負担比率（分子）の構造'!I$49</f>
        <v>2810</v>
      </c>
      <c r="E58" s="135"/>
      <c r="F58" s="135"/>
      <c r="G58" s="135">
        <f>'将来負担比率（分子）の構造'!J$49</f>
        <v>2606</v>
      </c>
      <c r="H58" s="135"/>
      <c r="I58" s="135"/>
      <c r="J58" s="135">
        <f>'将来負担比率（分子）の構造'!K$49</f>
        <v>2403</v>
      </c>
      <c r="K58" s="135"/>
      <c r="L58" s="135"/>
      <c r="M58" s="135">
        <f>'将来負担比率（分子）の構造'!L$49</f>
        <v>2295</v>
      </c>
      <c r="N58" s="135"/>
      <c r="O58" s="135"/>
      <c r="P58" s="135">
        <f>'将来負担比率（分子）の構造'!M$49</f>
        <v>2279</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2620</v>
      </c>
      <c r="C61" s="135"/>
      <c r="D61" s="135"/>
      <c r="E61" s="135">
        <f>'将来負担比率（分子）の構造'!J$46</f>
        <v>2647</v>
      </c>
      <c r="F61" s="135"/>
      <c r="G61" s="135"/>
      <c r="H61" s="135">
        <f>'将来負担比率（分子）の構造'!K$46</f>
        <v>2652</v>
      </c>
      <c r="I61" s="135"/>
      <c r="J61" s="135"/>
      <c r="K61" s="135">
        <f>'将来負担比率（分子）の構造'!L$46</f>
        <v>2545</v>
      </c>
      <c r="L61" s="135"/>
      <c r="M61" s="135"/>
      <c r="N61" s="135">
        <f>'将来負担比率（分子）の構造'!M$46</f>
        <v>2563</v>
      </c>
      <c r="O61" s="135"/>
      <c r="P61" s="135"/>
    </row>
    <row r="62" spans="1:16" x14ac:dyDescent="0.15">
      <c r="A62" s="135" t="s">
        <v>28</v>
      </c>
      <c r="B62" s="135">
        <f>'将来負担比率（分子）の構造'!I$45</f>
        <v>2341</v>
      </c>
      <c r="C62" s="135"/>
      <c r="D62" s="135"/>
      <c r="E62" s="135">
        <f>'将来負担比率（分子）の構造'!J$45</f>
        <v>2296</v>
      </c>
      <c r="F62" s="135"/>
      <c r="G62" s="135"/>
      <c r="H62" s="135">
        <f>'将来負担比率（分子）の構造'!K$45</f>
        <v>2236</v>
      </c>
      <c r="I62" s="135"/>
      <c r="J62" s="135"/>
      <c r="K62" s="135">
        <f>'将来負担比率（分子）の構造'!L$45</f>
        <v>2025</v>
      </c>
      <c r="L62" s="135"/>
      <c r="M62" s="135"/>
      <c r="N62" s="135">
        <f>'将来負担比率（分子）の構造'!M$45</f>
        <v>1915</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6870</v>
      </c>
      <c r="C64" s="135"/>
      <c r="D64" s="135"/>
      <c r="E64" s="135">
        <f>'将来負担比率（分子）の構造'!J$43</f>
        <v>7639</v>
      </c>
      <c r="F64" s="135"/>
      <c r="G64" s="135"/>
      <c r="H64" s="135">
        <f>'将来負担比率（分子）の構造'!K$43</f>
        <v>6142</v>
      </c>
      <c r="I64" s="135"/>
      <c r="J64" s="135"/>
      <c r="K64" s="135">
        <f>'将来負担比率（分子）の構造'!L$43</f>
        <v>5432</v>
      </c>
      <c r="L64" s="135"/>
      <c r="M64" s="135"/>
      <c r="N64" s="135">
        <f>'将来負担比率（分子）の構造'!M$43</f>
        <v>4758</v>
      </c>
      <c r="O64" s="135"/>
      <c r="P64" s="135"/>
    </row>
    <row r="65" spans="1:16" x14ac:dyDescent="0.15">
      <c r="A65" s="135" t="s">
        <v>25</v>
      </c>
      <c r="B65" s="135">
        <f>'将来負担比率（分子）の構造'!I$42</f>
        <v>466</v>
      </c>
      <c r="C65" s="135"/>
      <c r="D65" s="135"/>
      <c r="E65" s="135">
        <f>'将来負担比率（分子）の構造'!J$42</f>
        <v>466</v>
      </c>
      <c r="F65" s="135"/>
      <c r="G65" s="135"/>
      <c r="H65" s="135">
        <f>'将来負担比率（分子）の構造'!K$42</f>
        <v>455</v>
      </c>
      <c r="I65" s="135"/>
      <c r="J65" s="135"/>
      <c r="K65" s="135">
        <f>'将来負担比率（分子）の構造'!L$42</f>
        <v>416</v>
      </c>
      <c r="L65" s="135"/>
      <c r="M65" s="135"/>
      <c r="N65" s="135">
        <f>'将来負担比率（分子）の構造'!M$42</f>
        <v>416</v>
      </c>
      <c r="O65" s="135"/>
      <c r="P65" s="135"/>
    </row>
    <row r="66" spans="1:16" x14ac:dyDescent="0.15">
      <c r="A66" s="135" t="s">
        <v>24</v>
      </c>
      <c r="B66" s="135">
        <f>'将来負担比率（分子）の構造'!I$41</f>
        <v>19322</v>
      </c>
      <c r="C66" s="135"/>
      <c r="D66" s="135"/>
      <c r="E66" s="135">
        <f>'将来負担比率（分子）の構造'!J$41</f>
        <v>19432</v>
      </c>
      <c r="F66" s="135"/>
      <c r="G66" s="135"/>
      <c r="H66" s="135">
        <f>'将来負担比率（分子）の構造'!K$41</f>
        <v>20641</v>
      </c>
      <c r="I66" s="135"/>
      <c r="J66" s="135"/>
      <c r="K66" s="135">
        <f>'将来負担比率（分子）の構造'!L$41</f>
        <v>20941</v>
      </c>
      <c r="L66" s="135"/>
      <c r="M66" s="135"/>
      <c r="N66" s="135">
        <f>'将来負担比率（分子）の構造'!M$41</f>
        <v>21025</v>
      </c>
      <c r="O66" s="135"/>
      <c r="P66" s="135"/>
    </row>
    <row r="67" spans="1:16" x14ac:dyDescent="0.15">
      <c r="A67" s="135" t="s">
        <v>61</v>
      </c>
      <c r="B67" s="135" t="e">
        <f>NA()</f>
        <v>#N/A</v>
      </c>
      <c r="C67" s="135">
        <f>IF(ISNUMBER('将来負担比率（分子）の構造'!I$52), IF('将来負担比率（分子）の構造'!I$52 &lt; 0, 0, '将来負担比率（分子）の構造'!I$52), NA())</f>
        <v>14988</v>
      </c>
      <c r="D67" s="135" t="e">
        <f>NA()</f>
        <v>#N/A</v>
      </c>
      <c r="E67" s="135" t="e">
        <f>NA()</f>
        <v>#N/A</v>
      </c>
      <c r="F67" s="135">
        <f>IF(ISNUMBER('将来負担比率（分子）の構造'!J$52), IF('将来負担比率（分子）の構造'!J$52 &lt; 0, 0, '将来負担比率（分子）の構造'!J$52), NA())</f>
        <v>15455</v>
      </c>
      <c r="G67" s="135" t="e">
        <f>NA()</f>
        <v>#N/A</v>
      </c>
      <c r="H67" s="135" t="e">
        <f>NA()</f>
        <v>#N/A</v>
      </c>
      <c r="I67" s="135">
        <f>IF(ISNUMBER('将来負担比率（分子）の構造'!K$52), IF('将来負担比率（分子）の構造'!K$52 &lt; 0, 0, '将来負担比率（分子）の構造'!K$52), NA())</f>
        <v>15531</v>
      </c>
      <c r="J67" s="135" t="e">
        <f>NA()</f>
        <v>#N/A</v>
      </c>
      <c r="K67" s="135" t="e">
        <f>NA()</f>
        <v>#N/A</v>
      </c>
      <c r="L67" s="135">
        <f>IF(ISNUMBER('将来負担比率（分子）の構造'!L$52), IF('将来負担比率（分子）の構造'!L$52 &lt; 0, 0, '将来負担比率（分子）の構造'!L$52), NA())</f>
        <v>14974</v>
      </c>
      <c r="M67" s="135" t="e">
        <f>NA()</f>
        <v>#N/A</v>
      </c>
      <c r="N67" s="135" t="e">
        <f>NA()</f>
        <v>#N/A</v>
      </c>
      <c r="O67" s="135">
        <f>IF(ISNUMBER('将来負担比率（分子）の構造'!M$52), IF('将来負担比率（分子）の構造'!M$52 &lt; 0, 0, '将来負担比率（分子）の構造'!M$52), NA())</f>
        <v>14553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5434633</v>
      </c>
      <c r="S5" s="639"/>
      <c r="T5" s="639"/>
      <c r="U5" s="639"/>
      <c r="V5" s="639"/>
      <c r="W5" s="639"/>
      <c r="X5" s="639"/>
      <c r="Y5" s="686"/>
      <c r="Z5" s="699">
        <v>41.2</v>
      </c>
      <c r="AA5" s="699"/>
      <c r="AB5" s="699"/>
      <c r="AC5" s="699"/>
      <c r="AD5" s="700">
        <v>5289253</v>
      </c>
      <c r="AE5" s="700"/>
      <c r="AF5" s="700"/>
      <c r="AG5" s="700"/>
      <c r="AH5" s="700"/>
      <c r="AI5" s="700"/>
      <c r="AJ5" s="700"/>
      <c r="AK5" s="700"/>
      <c r="AL5" s="687">
        <v>78.8</v>
      </c>
      <c r="AM5" s="656"/>
      <c r="AN5" s="656"/>
      <c r="AO5" s="688"/>
      <c r="AP5" s="675" t="s">
        <v>206</v>
      </c>
      <c r="AQ5" s="676"/>
      <c r="AR5" s="676"/>
      <c r="AS5" s="676"/>
      <c r="AT5" s="676"/>
      <c r="AU5" s="676"/>
      <c r="AV5" s="676"/>
      <c r="AW5" s="676"/>
      <c r="AX5" s="676"/>
      <c r="AY5" s="676"/>
      <c r="AZ5" s="676"/>
      <c r="BA5" s="676"/>
      <c r="BB5" s="676"/>
      <c r="BC5" s="676"/>
      <c r="BD5" s="676"/>
      <c r="BE5" s="676"/>
      <c r="BF5" s="677"/>
      <c r="BG5" s="588">
        <v>5289253</v>
      </c>
      <c r="BH5" s="589"/>
      <c r="BI5" s="589"/>
      <c r="BJ5" s="589"/>
      <c r="BK5" s="589"/>
      <c r="BL5" s="589"/>
      <c r="BM5" s="589"/>
      <c r="BN5" s="590"/>
      <c r="BO5" s="641">
        <v>97.3</v>
      </c>
      <c r="BP5" s="641"/>
      <c r="BQ5" s="641"/>
      <c r="BR5" s="641"/>
      <c r="BS5" s="642">
        <v>51668</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67677</v>
      </c>
      <c r="S6" s="589"/>
      <c r="T6" s="589"/>
      <c r="U6" s="589"/>
      <c r="V6" s="589"/>
      <c r="W6" s="589"/>
      <c r="X6" s="589"/>
      <c r="Y6" s="590"/>
      <c r="Z6" s="641">
        <v>0.5</v>
      </c>
      <c r="AA6" s="641"/>
      <c r="AB6" s="641"/>
      <c r="AC6" s="641"/>
      <c r="AD6" s="642">
        <v>67677</v>
      </c>
      <c r="AE6" s="642"/>
      <c r="AF6" s="642"/>
      <c r="AG6" s="642"/>
      <c r="AH6" s="642"/>
      <c r="AI6" s="642"/>
      <c r="AJ6" s="642"/>
      <c r="AK6" s="642"/>
      <c r="AL6" s="611">
        <v>1</v>
      </c>
      <c r="AM6" s="643"/>
      <c r="AN6" s="643"/>
      <c r="AO6" s="644"/>
      <c r="AP6" s="585" t="s">
        <v>211</v>
      </c>
      <c r="AQ6" s="586"/>
      <c r="AR6" s="586"/>
      <c r="AS6" s="586"/>
      <c r="AT6" s="586"/>
      <c r="AU6" s="586"/>
      <c r="AV6" s="586"/>
      <c r="AW6" s="586"/>
      <c r="AX6" s="586"/>
      <c r="AY6" s="586"/>
      <c r="AZ6" s="586"/>
      <c r="BA6" s="586"/>
      <c r="BB6" s="586"/>
      <c r="BC6" s="586"/>
      <c r="BD6" s="586"/>
      <c r="BE6" s="586"/>
      <c r="BF6" s="587"/>
      <c r="BG6" s="588">
        <v>5289253</v>
      </c>
      <c r="BH6" s="589"/>
      <c r="BI6" s="589"/>
      <c r="BJ6" s="589"/>
      <c r="BK6" s="589"/>
      <c r="BL6" s="589"/>
      <c r="BM6" s="589"/>
      <c r="BN6" s="590"/>
      <c r="BO6" s="641">
        <v>97.3</v>
      </c>
      <c r="BP6" s="641"/>
      <c r="BQ6" s="641"/>
      <c r="BR6" s="641"/>
      <c r="BS6" s="642">
        <v>51668</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185574</v>
      </c>
      <c r="CS6" s="589"/>
      <c r="CT6" s="589"/>
      <c r="CU6" s="589"/>
      <c r="CV6" s="589"/>
      <c r="CW6" s="589"/>
      <c r="CX6" s="589"/>
      <c r="CY6" s="590"/>
      <c r="CZ6" s="641">
        <v>1.4</v>
      </c>
      <c r="DA6" s="641"/>
      <c r="DB6" s="641"/>
      <c r="DC6" s="641"/>
      <c r="DD6" s="594" t="s">
        <v>213</v>
      </c>
      <c r="DE6" s="589"/>
      <c r="DF6" s="589"/>
      <c r="DG6" s="589"/>
      <c r="DH6" s="589"/>
      <c r="DI6" s="589"/>
      <c r="DJ6" s="589"/>
      <c r="DK6" s="589"/>
      <c r="DL6" s="589"/>
      <c r="DM6" s="589"/>
      <c r="DN6" s="589"/>
      <c r="DO6" s="589"/>
      <c r="DP6" s="590"/>
      <c r="DQ6" s="594">
        <v>185568</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9747</v>
      </c>
      <c r="S7" s="589"/>
      <c r="T7" s="589"/>
      <c r="U7" s="589"/>
      <c r="V7" s="589"/>
      <c r="W7" s="589"/>
      <c r="X7" s="589"/>
      <c r="Y7" s="590"/>
      <c r="Z7" s="641">
        <v>0.1</v>
      </c>
      <c r="AA7" s="641"/>
      <c r="AB7" s="641"/>
      <c r="AC7" s="641"/>
      <c r="AD7" s="642">
        <v>9747</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1716484</v>
      </c>
      <c r="BH7" s="589"/>
      <c r="BI7" s="589"/>
      <c r="BJ7" s="589"/>
      <c r="BK7" s="589"/>
      <c r="BL7" s="589"/>
      <c r="BM7" s="589"/>
      <c r="BN7" s="590"/>
      <c r="BO7" s="641">
        <v>31.6</v>
      </c>
      <c r="BP7" s="641"/>
      <c r="BQ7" s="641"/>
      <c r="BR7" s="641"/>
      <c r="BS7" s="642">
        <v>51668</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1390385</v>
      </c>
      <c r="CS7" s="589"/>
      <c r="CT7" s="589"/>
      <c r="CU7" s="589"/>
      <c r="CV7" s="589"/>
      <c r="CW7" s="589"/>
      <c r="CX7" s="589"/>
      <c r="CY7" s="590"/>
      <c r="CZ7" s="641">
        <v>10.7</v>
      </c>
      <c r="DA7" s="641"/>
      <c r="DB7" s="641"/>
      <c r="DC7" s="641"/>
      <c r="DD7" s="594">
        <v>11424</v>
      </c>
      <c r="DE7" s="589"/>
      <c r="DF7" s="589"/>
      <c r="DG7" s="589"/>
      <c r="DH7" s="589"/>
      <c r="DI7" s="589"/>
      <c r="DJ7" s="589"/>
      <c r="DK7" s="589"/>
      <c r="DL7" s="589"/>
      <c r="DM7" s="589"/>
      <c r="DN7" s="589"/>
      <c r="DO7" s="589"/>
      <c r="DP7" s="590"/>
      <c r="DQ7" s="594">
        <v>1177731</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27180</v>
      </c>
      <c r="S8" s="589"/>
      <c r="T8" s="589"/>
      <c r="U8" s="589"/>
      <c r="V8" s="589"/>
      <c r="W8" s="589"/>
      <c r="X8" s="589"/>
      <c r="Y8" s="590"/>
      <c r="Z8" s="641">
        <v>0.2</v>
      </c>
      <c r="AA8" s="641"/>
      <c r="AB8" s="641"/>
      <c r="AC8" s="641"/>
      <c r="AD8" s="642">
        <v>27180</v>
      </c>
      <c r="AE8" s="642"/>
      <c r="AF8" s="642"/>
      <c r="AG8" s="642"/>
      <c r="AH8" s="642"/>
      <c r="AI8" s="642"/>
      <c r="AJ8" s="642"/>
      <c r="AK8" s="642"/>
      <c r="AL8" s="611">
        <v>0.4</v>
      </c>
      <c r="AM8" s="643"/>
      <c r="AN8" s="643"/>
      <c r="AO8" s="644"/>
      <c r="AP8" s="585" t="s">
        <v>218</v>
      </c>
      <c r="AQ8" s="586"/>
      <c r="AR8" s="586"/>
      <c r="AS8" s="586"/>
      <c r="AT8" s="586"/>
      <c r="AU8" s="586"/>
      <c r="AV8" s="586"/>
      <c r="AW8" s="586"/>
      <c r="AX8" s="586"/>
      <c r="AY8" s="586"/>
      <c r="AZ8" s="586"/>
      <c r="BA8" s="586"/>
      <c r="BB8" s="586"/>
      <c r="BC8" s="586"/>
      <c r="BD8" s="586"/>
      <c r="BE8" s="586"/>
      <c r="BF8" s="587"/>
      <c r="BG8" s="588">
        <v>44202</v>
      </c>
      <c r="BH8" s="589"/>
      <c r="BI8" s="589"/>
      <c r="BJ8" s="589"/>
      <c r="BK8" s="589"/>
      <c r="BL8" s="589"/>
      <c r="BM8" s="589"/>
      <c r="BN8" s="590"/>
      <c r="BO8" s="641">
        <v>0.8</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4195823</v>
      </c>
      <c r="CS8" s="589"/>
      <c r="CT8" s="589"/>
      <c r="CU8" s="589"/>
      <c r="CV8" s="589"/>
      <c r="CW8" s="589"/>
      <c r="CX8" s="589"/>
      <c r="CY8" s="590"/>
      <c r="CZ8" s="641">
        <v>32.200000000000003</v>
      </c>
      <c r="DA8" s="641"/>
      <c r="DB8" s="641"/>
      <c r="DC8" s="641"/>
      <c r="DD8" s="594">
        <v>62070</v>
      </c>
      <c r="DE8" s="589"/>
      <c r="DF8" s="589"/>
      <c r="DG8" s="589"/>
      <c r="DH8" s="589"/>
      <c r="DI8" s="589"/>
      <c r="DJ8" s="589"/>
      <c r="DK8" s="589"/>
      <c r="DL8" s="589"/>
      <c r="DM8" s="589"/>
      <c r="DN8" s="589"/>
      <c r="DO8" s="589"/>
      <c r="DP8" s="590"/>
      <c r="DQ8" s="594">
        <v>2228181</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14673</v>
      </c>
      <c r="S9" s="589"/>
      <c r="T9" s="589"/>
      <c r="U9" s="589"/>
      <c r="V9" s="589"/>
      <c r="W9" s="589"/>
      <c r="X9" s="589"/>
      <c r="Y9" s="590"/>
      <c r="Z9" s="641">
        <v>0.1</v>
      </c>
      <c r="AA9" s="641"/>
      <c r="AB9" s="641"/>
      <c r="AC9" s="641"/>
      <c r="AD9" s="642">
        <v>14673</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1258560</v>
      </c>
      <c r="BH9" s="589"/>
      <c r="BI9" s="589"/>
      <c r="BJ9" s="589"/>
      <c r="BK9" s="589"/>
      <c r="BL9" s="589"/>
      <c r="BM9" s="589"/>
      <c r="BN9" s="590"/>
      <c r="BO9" s="641">
        <v>23.2</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1088162</v>
      </c>
      <c r="CS9" s="589"/>
      <c r="CT9" s="589"/>
      <c r="CU9" s="589"/>
      <c r="CV9" s="589"/>
      <c r="CW9" s="589"/>
      <c r="CX9" s="589"/>
      <c r="CY9" s="590"/>
      <c r="CZ9" s="641">
        <v>8.3000000000000007</v>
      </c>
      <c r="DA9" s="641"/>
      <c r="DB9" s="641"/>
      <c r="DC9" s="641"/>
      <c r="DD9" s="594">
        <v>62644</v>
      </c>
      <c r="DE9" s="589"/>
      <c r="DF9" s="589"/>
      <c r="DG9" s="589"/>
      <c r="DH9" s="589"/>
      <c r="DI9" s="589"/>
      <c r="DJ9" s="589"/>
      <c r="DK9" s="589"/>
      <c r="DL9" s="589"/>
      <c r="DM9" s="589"/>
      <c r="DN9" s="589"/>
      <c r="DO9" s="589"/>
      <c r="DP9" s="590"/>
      <c r="DQ9" s="594">
        <v>896302</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334975</v>
      </c>
      <c r="S10" s="589"/>
      <c r="T10" s="589"/>
      <c r="U10" s="589"/>
      <c r="V10" s="589"/>
      <c r="W10" s="589"/>
      <c r="X10" s="589"/>
      <c r="Y10" s="590"/>
      <c r="Z10" s="641">
        <v>2.5</v>
      </c>
      <c r="AA10" s="641"/>
      <c r="AB10" s="641"/>
      <c r="AC10" s="641"/>
      <c r="AD10" s="642">
        <v>334975</v>
      </c>
      <c r="AE10" s="642"/>
      <c r="AF10" s="642"/>
      <c r="AG10" s="642"/>
      <c r="AH10" s="642"/>
      <c r="AI10" s="642"/>
      <c r="AJ10" s="642"/>
      <c r="AK10" s="642"/>
      <c r="AL10" s="611">
        <v>5</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97569</v>
      </c>
      <c r="BH10" s="589"/>
      <c r="BI10" s="589"/>
      <c r="BJ10" s="589"/>
      <c r="BK10" s="589"/>
      <c r="BL10" s="589"/>
      <c r="BM10" s="589"/>
      <c r="BN10" s="590"/>
      <c r="BO10" s="641">
        <v>1.8</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134720</v>
      </c>
      <c r="CS10" s="589"/>
      <c r="CT10" s="589"/>
      <c r="CU10" s="589"/>
      <c r="CV10" s="589"/>
      <c r="CW10" s="589"/>
      <c r="CX10" s="589"/>
      <c r="CY10" s="590"/>
      <c r="CZ10" s="641">
        <v>1</v>
      </c>
      <c r="DA10" s="641"/>
      <c r="DB10" s="641"/>
      <c r="DC10" s="641"/>
      <c r="DD10" s="594" t="s">
        <v>219</v>
      </c>
      <c r="DE10" s="589"/>
      <c r="DF10" s="589"/>
      <c r="DG10" s="589"/>
      <c r="DH10" s="589"/>
      <c r="DI10" s="589"/>
      <c r="DJ10" s="589"/>
      <c r="DK10" s="589"/>
      <c r="DL10" s="589"/>
      <c r="DM10" s="589"/>
      <c r="DN10" s="589"/>
      <c r="DO10" s="589"/>
      <c r="DP10" s="590"/>
      <c r="DQ10" s="594">
        <v>2633</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316153</v>
      </c>
      <c r="BH11" s="589"/>
      <c r="BI11" s="589"/>
      <c r="BJ11" s="589"/>
      <c r="BK11" s="589"/>
      <c r="BL11" s="589"/>
      <c r="BM11" s="589"/>
      <c r="BN11" s="590"/>
      <c r="BO11" s="641">
        <v>5.8</v>
      </c>
      <c r="BP11" s="641"/>
      <c r="BQ11" s="641"/>
      <c r="BR11" s="641"/>
      <c r="BS11" s="594">
        <v>51668</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229857</v>
      </c>
      <c r="CS11" s="589"/>
      <c r="CT11" s="589"/>
      <c r="CU11" s="589"/>
      <c r="CV11" s="589"/>
      <c r="CW11" s="589"/>
      <c r="CX11" s="589"/>
      <c r="CY11" s="590"/>
      <c r="CZ11" s="641">
        <v>1.8</v>
      </c>
      <c r="DA11" s="641"/>
      <c r="DB11" s="641"/>
      <c r="DC11" s="641"/>
      <c r="DD11" s="594">
        <v>71052</v>
      </c>
      <c r="DE11" s="589"/>
      <c r="DF11" s="589"/>
      <c r="DG11" s="589"/>
      <c r="DH11" s="589"/>
      <c r="DI11" s="589"/>
      <c r="DJ11" s="589"/>
      <c r="DK11" s="589"/>
      <c r="DL11" s="589"/>
      <c r="DM11" s="589"/>
      <c r="DN11" s="589"/>
      <c r="DO11" s="589"/>
      <c r="DP11" s="590"/>
      <c r="DQ11" s="594">
        <v>140414</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3304626</v>
      </c>
      <c r="BH12" s="589"/>
      <c r="BI12" s="589"/>
      <c r="BJ12" s="589"/>
      <c r="BK12" s="589"/>
      <c r="BL12" s="589"/>
      <c r="BM12" s="589"/>
      <c r="BN12" s="590"/>
      <c r="BO12" s="641">
        <v>60.8</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204105</v>
      </c>
      <c r="CS12" s="589"/>
      <c r="CT12" s="589"/>
      <c r="CU12" s="589"/>
      <c r="CV12" s="589"/>
      <c r="CW12" s="589"/>
      <c r="CX12" s="589"/>
      <c r="CY12" s="590"/>
      <c r="CZ12" s="641">
        <v>1.6</v>
      </c>
      <c r="DA12" s="641"/>
      <c r="DB12" s="641"/>
      <c r="DC12" s="641"/>
      <c r="DD12" s="594">
        <v>530</v>
      </c>
      <c r="DE12" s="589"/>
      <c r="DF12" s="589"/>
      <c r="DG12" s="589"/>
      <c r="DH12" s="589"/>
      <c r="DI12" s="589"/>
      <c r="DJ12" s="589"/>
      <c r="DK12" s="589"/>
      <c r="DL12" s="589"/>
      <c r="DM12" s="589"/>
      <c r="DN12" s="589"/>
      <c r="DO12" s="589"/>
      <c r="DP12" s="590"/>
      <c r="DQ12" s="594">
        <v>62031</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9636</v>
      </c>
      <c r="S13" s="589"/>
      <c r="T13" s="589"/>
      <c r="U13" s="589"/>
      <c r="V13" s="589"/>
      <c r="W13" s="589"/>
      <c r="X13" s="589"/>
      <c r="Y13" s="590"/>
      <c r="Z13" s="641">
        <v>0.1</v>
      </c>
      <c r="AA13" s="641"/>
      <c r="AB13" s="641"/>
      <c r="AC13" s="641"/>
      <c r="AD13" s="642">
        <v>9636</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3255733</v>
      </c>
      <c r="BH13" s="589"/>
      <c r="BI13" s="589"/>
      <c r="BJ13" s="589"/>
      <c r="BK13" s="589"/>
      <c r="BL13" s="589"/>
      <c r="BM13" s="589"/>
      <c r="BN13" s="590"/>
      <c r="BO13" s="641">
        <v>59.9</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2124423</v>
      </c>
      <c r="CS13" s="589"/>
      <c r="CT13" s="589"/>
      <c r="CU13" s="589"/>
      <c r="CV13" s="589"/>
      <c r="CW13" s="589"/>
      <c r="CX13" s="589"/>
      <c r="CY13" s="590"/>
      <c r="CZ13" s="641">
        <v>16.3</v>
      </c>
      <c r="DA13" s="641"/>
      <c r="DB13" s="641"/>
      <c r="DC13" s="641"/>
      <c r="DD13" s="594">
        <v>1211960</v>
      </c>
      <c r="DE13" s="589"/>
      <c r="DF13" s="589"/>
      <c r="DG13" s="589"/>
      <c r="DH13" s="589"/>
      <c r="DI13" s="589"/>
      <c r="DJ13" s="589"/>
      <c r="DK13" s="589"/>
      <c r="DL13" s="589"/>
      <c r="DM13" s="589"/>
      <c r="DN13" s="589"/>
      <c r="DO13" s="589"/>
      <c r="DP13" s="590"/>
      <c r="DQ13" s="594">
        <v>920373</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55886</v>
      </c>
      <c r="BH14" s="589"/>
      <c r="BI14" s="589"/>
      <c r="BJ14" s="589"/>
      <c r="BK14" s="589"/>
      <c r="BL14" s="589"/>
      <c r="BM14" s="589"/>
      <c r="BN14" s="590"/>
      <c r="BO14" s="641">
        <v>1</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592989</v>
      </c>
      <c r="CS14" s="589"/>
      <c r="CT14" s="589"/>
      <c r="CU14" s="589"/>
      <c r="CV14" s="589"/>
      <c r="CW14" s="589"/>
      <c r="CX14" s="589"/>
      <c r="CY14" s="590"/>
      <c r="CZ14" s="641">
        <v>4.5</v>
      </c>
      <c r="DA14" s="641"/>
      <c r="DB14" s="641"/>
      <c r="DC14" s="641"/>
      <c r="DD14" s="594">
        <v>173187</v>
      </c>
      <c r="DE14" s="589"/>
      <c r="DF14" s="589"/>
      <c r="DG14" s="589"/>
      <c r="DH14" s="589"/>
      <c r="DI14" s="589"/>
      <c r="DJ14" s="589"/>
      <c r="DK14" s="589"/>
      <c r="DL14" s="589"/>
      <c r="DM14" s="589"/>
      <c r="DN14" s="589"/>
      <c r="DO14" s="589"/>
      <c r="DP14" s="590"/>
      <c r="DQ14" s="594">
        <v>484581</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14918</v>
      </c>
      <c r="S15" s="589"/>
      <c r="T15" s="589"/>
      <c r="U15" s="589"/>
      <c r="V15" s="589"/>
      <c r="W15" s="589"/>
      <c r="X15" s="589"/>
      <c r="Y15" s="590"/>
      <c r="Z15" s="641">
        <v>0.1</v>
      </c>
      <c r="AA15" s="641"/>
      <c r="AB15" s="641"/>
      <c r="AC15" s="641"/>
      <c r="AD15" s="642">
        <v>14918</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212257</v>
      </c>
      <c r="BH15" s="589"/>
      <c r="BI15" s="589"/>
      <c r="BJ15" s="589"/>
      <c r="BK15" s="589"/>
      <c r="BL15" s="589"/>
      <c r="BM15" s="589"/>
      <c r="BN15" s="590"/>
      <c r="BO15" s="641">
        <v>3.9</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743274</v>
      </c>
      <c r="CS15" s="589"/>
      <c r="CT15" s="589"/>
      <c r="CU15" s="589"/>
      <c r="CV15" s="589"/>
      <c r="CW15" s="589"/>
      <c r="CX15" s="589"/>
      <c r="CY15" s="590"/>
      <c r="CZ15" s="641">
        <v>5.7</v>
      </c>
      <c r="DA15" s="641"/>
      <c r="DB15" s="641"/>
      <c r="DC15" s="641"/>
      <c r="DD15" s="594">
        <v>33188</v>
      </c>
      <c r="DE15" s="589"/>
      <c r="DF15" s="589"/>
      <c r="DG15" s="589"/>
      <c r="DH15" s="589"/>
      <c r="DI15" s="589"/>
      <c r="DJ15" s="589"/>
      <c r="DK15" s="589"/>
      <c r="DL15" s="589"/>
      <c r="DM15" s="589"/>
      <c r="DN15" s="589"/>
      <c r="DO15" s="589"/>
      <c r="DP15" s="590"/>
      <c r="DQ15" s="594">
        <v>664371</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1338702</v>
      </c>
      <c r="S16" s="589"/>
      <c r="T16" s="589"/>
      <c r="U16" s="589"/>
      <c r="V16" s="589"/>
      <c r="W16" s="589"/>
      <c r="X16" s="589"/>
      <c r="Y16" s="590"/>
      <c r="Z16" s="641">
        <v>10.199999999999999</v>
      </c>
      <c r="AA16" s="641"/>
      <c r="AB16" s="641"/>
      <c r="AC16" s="641"/>
      <c r="AD16" s="642">
        <v>915918</v>
      </c>
      <c r="AE16" s="642"/>
      <c r="AF16" s="642"/>
      <c r="AG16" s="642"/>
      <c r="AH16" s="642"/>
      <c r="AI16" s="642"/>
      <c r="AJ16" s="642"/>
      <c r="AK16" s="642"/>
      <c r="AL16" s="611">
        <v>13.6</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101444</v>
      </c>
      <c r="CS16" s="589"/>
      <c r="CT16" s="589"/>
      <c r="CU16" s="589"/>
      <c r="CV16" s="589"/>
      <c r="CW16" s="589"/>
      <c r="CX16" s="589"/>
      <c r="CY16" s="590"/>
      <c r="CZ16" s="641">
        <v>0.8</v>
      </c>
      <c r="DA16" s="641"/>
      <c r="DB16" s="641"/>
      <c r="DC16" s="641"/>
      <c r="DD16" s="594" t="s">
        <v>219</v>
      </c>
      <c r="DE16" s="589"/>
      <c r="DF16" s="589"/>
      <c r="DG16" s="589"/>
      <c r="DH16" s="589"/>
      <c r="DI16" s="589"/>
      <c r="DJ16" s="589"/>
      <c r="DK16" s="589"/>
      <c r="DL16" s="589"/>
      <c r="DM16" s="589"/>
      <c r="DN16" s="589"/>
      <c r="DO16" s="589"/>
      <c r="DP16" s="590"/>
      <c r="DQ16" s="594">
        <v>10719</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915918</v>
      </c>
      <c r="S17" s="589"/>
      <c r="T17" s="589"/>
      <c r="U17" s="589"/>
      <c r="V17" s="589"/>
      <c r="W17" s="589"/>
      <c r="X17" s="589"/>
      <c r="Y17" s="590"/>
      <c r="Z17" s="641">
        <v>6.9</v>
      </c>
      <c r="AA17" s="641"/>
      <c r="AB17" s="641"/>
      <c r="AC17" s="641"/>
      <c r="AD17" s="642">
        <v>915918</v>
      </c>
      <c r="AE17" s="642"/>
      <c r="AF17" s="642"/>
      <c r="AG17" s="642"/>
      <c r="AH17" s="642"/>
      <c r="AI17" s="642"/>
      <c r="AJ17" s="642"/>
      <c r="AK17" s="642"/>
      <c r="AL17" s="611">
        <v>13.6</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2043629</v>
      </c>
      <c r="CS17" s="589"/>
      <c r="CT17" s="589"/>
      <c r="CU17" s="589"/>
      <c r="CV17" s="589"/>
      <c r="CW17" s="589"/>
      <c r="CX17" s="589"/>
      <c r="CY17" s="590"/>
      <c r="CZ17" s="641">
        <v>15.7</v>
      </c>
      <c r="DA17" s="641"/>
      <c r="DB17" s="641"/>
      <c r="DC17" s="641"/>
      <c r="DD17" s="594" t="s">
        <v>219</v>
      </c>
      <c r="DE17" s="589"/>
      <c r="DF17" s="589"/>
      <c r="DG17" s="589"/>
      <c r="DH17" s="589"/>
      <c r="DI17" s="589"/>
      <c r="DJ17" s="589"/>
      <c r="DK17" s="589"/>
      <c r="DL17" s="589"/>
      <c r="DM17" s="589"/>
      <c r="DN17" s="589"/>
      <c r="DO17" s="589"/>
      <c r="DP17" s="590"/>
      <c r="DQ17" s="594">
        <v>2013167</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422782</v>
      </c>
      <c r="S18" s="589"/>
      <c r="T18" s="589"/>
      <c r="U18" s="589"/>
      <c r="V18" s="589"/>
      <c r="W18" s="589"/>
      <c r="X18" s="589"/>
      <c r="Y18" s="590"/>
      <c r="Z18" s="641">
        <v>3.2</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145380</v>
      </c>
      <c r="BH19" s="589"/>
      <c r="BI19" s="589"/>
      <c r="BJ19" s="589"/>
      <c r="BK19" s="589"/>
      <c r="BL19" s="589"/>
      <c r="BM19" s="589"/>
      <c r="BN19" s="590"/>
      <c r="BO19" s="641">
        <v>2.7</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7252141</v>
      </c>
      <c r="S20" s="589"/>
      <c r="T20" s="589"/>
      <c r="U20" s="589"/>
      <c r="V20" s="589"/>
      <c r="W20" s="589"/>
      <c r="X20" s="589"/>
      <c r="Y20" s="590"/>
      <c r="Z20" s="641">
        <v>55</v>
      </c>
      <c r="AA20" s="641"/>
      <c r="AB20" s="641"/>
      <c r="AC20" s="641"/>
      <c r="AD20" s="642">
        <v>6683977</v>
      </c>
      <c r="AE20" s="642"/>
      <c r="AF20" s="642"/>
      <c r="AG20" s="642"/>
      <c r="AH20" s="642"/>
      <c r="AI20" s="642"/>
      <c r="AJ20" s="642"/>
      <c r="AK20" s="642"/>
      <c r="AL20" s="611">
        <v>99.6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145380</v>
      </c>
      <c r="BH20" s="589"/>
      <c r="BI20" s="589"/>
      <c r="BJ20" s="589"/>
      <c r="BK20" s="589"/>
      <c r="BL20" s="589"/>
      <c r="BM20" s="589"/>
      <c r="BN20" s="590"/>
      <c r="BO20" s="641">
        <v>2.7</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13034385</v>
      </c>
      <c r="CS20" s="589"/>
      <c r="CT20" s="589"/>
      <c r="CU20" s="589"/>
      <c r="CV20" s="589"/>
      <c r="CW20" s="589"/>
      <c r="CX20" s="589"/>
      <c r="CY20" s="590"/>
      <c r="CZ20" s="641">
        <v>100</v>
      </c>
      <c r="DA20" s="641"/>
      <c r="DB20" s="641"/>
      <c r="DC20" s="641"/>
      <c r="DD20" s="594">
        <v>1626055</v>
      </c>
      <c r="DE20" s="589"/>
      <c r="DF20" s="589"/>
      <c r="DG20" s="589"/>
      <c r="DH20" s="589"/>
      <c r="DI20" s="589"/>
      <c r="DJ20" s="589"/>
      <c r="DK20" s="589"/>
      <c r="DL20" s="589"/>
      <c r="DM20" s="589"/>
      <c r="DN20" s="589"/>
      <c r="DO20" s="589"/>
      <c r="DP20" s="590"/>
      <c r="DQ20" s="594">
        <v>8786071</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4381</v>
      </c>
      <c r="S21" s="589"/>
      <c r="T21" s="589"/>
      <c r="U21" s="589"/>
      <c r="V21" s="589"/>
      <c r="W21" s="589"/>
      <c r="X21" s="589"/>
      <c r="Y21" s="590"/>
      <c r="Z21" s="641">
        <v>0</v>
      </c>
      <c r="AA21" s="641"/>
      <c r="AB21" s="641"/>
      <c r="AC21" s="641"/>
      <c r="AD21" s="642">
        <v>4381</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150494</v>
      </c>
      <c r="S22" s="589"/>
      <c r="T22" s="589"/>
      <c r="U22" s="589"/>
      <c r="V22" s="589"/>
      <c r="W22" s="589"/>
      <c r="X22" s="589"/>
      <c r="Y22" s="590"/>
      <c r="Z22" s="641">
        <v>1.1000000000000001</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308440</v>
      </c>
      <c r="S23" s="589"/>
      <c r="T23" s="589"/>
      <c r="U23" s="589"/>
      <c r="V23" s="589"/>
      <c r="W23" s="589"/>
      <c r="X23" s="589"/>
      <c r="Y23" s="590"/>
      <c r="Z23" s="641">
        <v>2.2999999999999998</v>
      </c>
      <c r="AA23" s="641"/>
      <c r="AB23" s="641"/>
      <c r="AC23" s="641"/>
      <c r="AD23" s="642">
        <v>18557</v>
      </c>
      <c r="AE23" s="642"/>
      <c r="AF23" s="642"/>
      <c r="AG23" s="642"/>
      <c r="AH23" s="642"/>
      <c r="AI23" s="642"/>
      <c r="AJ23" s="642"/>
      <c r="AK23" s="642"/>
      <c r="AL23" s="611">
        <v>0.3</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v>145380</v>
      </c>
      <c r="BH23" s="589"/>
      <c r="BI23" s="589"/>
      <c r="BJ23" s="589"/>
      <c r="BK23" s="589"/>
      <c r="BL23" s="589"/>
      <c r="BM23" s="589"/>
      <c r="BN23" s="590"/>
      <c r="BO23" s="641">
        <v>2.7</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103657</v>
      </c>
      <c r="S24" s="589"/>
      <c r="T24" s="589"/>
      <c r="U24" s="589"/>
      <c r="V24" s="589"/>
      <c r="W24" s="589"/>
      <c r="X24" s="589"/>
      <c r="Y24" s="590"/>
      <c r="Z24" s="641">
        <v>0.8</v>
      </c>
      <c r="AA24" s="641"/>
      <c r="AB24" s="641"/>
      <c r="AC24" s="641"/>
      <c r="AD24" s="642">
        <v>507</v>
      </c>
      <c r="AE24" s="642"/>
      <c r="AF24" s="642"/>
      <c r="AG24" s="642"/>
      <c r="AH24" s="642"/>
      <c r="AI24" s="642"/>
      <c r="AJ24" s="642"/>
      <c r="AK24" s="642"/>
      <c r="AL24" s="611">
        <v>0</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6597968</v>
      </c>
      <c r="CS24" s="639"/>
      <c r="CT24" s="639"/>
      <c r="CU24" s="639"/>
      <c r="CV24" s="639"/>
      <c r="CW24" s="639"/>
      <c r="CX24" s="639"/>
      <c r="CY24" s="686"/>
      <c r="CZ24" s="690">
        <v>50.6</v>
      </c>
      <c r="DA24" s="691"/>
      <c r="DB24" s="691"/>
      <c r="DC24" s="692"/>
      <c r="DD24" s="685">
        <v>4822857</v>
      </c>
      <c r="DE24" s="639"/>
      <c r="DF24" s="639"/>
      <c r="DG24" s="639"/>
      <c r="DH24" s="639"/>
      <c r="DI24" s="639"/>
      <c r="DJ24" s="639"/>
      <c r="DK24" s="686"/>
      <c r="DL24" s="685">
        <v>4686269</v>
      </c>
      <c r="DM24" s="639"/>
      <c r="DN24" s="639"/>
      <c r="DO24" s="639"/>
      <c r="DP24" s="639"/>
      <c r="DQ24" s="639"/>
      <c r="DR24" s="639"/>
      <c r="DS24" s="639"/>
      <c r="DT24" s="639"/>
      <c r="DU24" s="639"/>
      <c r="DV24" s="686"/>
      <c r="DW24" s="687">
        <v>61.6</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2033635</v>
      </c>
      <c r="S25" s="589"/>
      <c r="T25" s="589"/>
      <c r="U25" s="589"/>
      <c r="V25" s="589"/>
      <c r="W25" s="589"/>
      <c r="X25" s="589"/>
      <c r="Y25" s="590"/>
      <c r="Z25" s="641">
        <v>15.4</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2448744</v>
      </c>
      <c r="CS25" s="607"/>
      <c r="CT25" s="607"/>
      <c r="CU25" s="607"/>
      <c r="CV25" s="607"/>
      <c r="CW25" s="607"/>
      <c r="CX25" s="607"/>
      <c r="CY25" s="608"/>
      <c r="CZ25" s="591">
        <v>18.8</v>
      </c>
      <c r="DA25" s="609"/>
      <c r="DB25" s="609"/>
      <c r="DC25" s="610"/>
      <c r="DD25" s="594">
        <v>2224263</v>
      </c>
      <c r="DE25" s="607"/>
      <c r="DF25" s="607"/>
      <c r="DG25" s="607"/>
      <c r="DH25" s="607"/>
      <c r="DI25" s="607"/>
      <c r="DJ25" s="607"/>
      <c r="DK25" s="608"/>
      <c r="DL25" s="594">
        <v>2125864</v>
      </c>
      <c r="DM25" s="607"/>
      <c r="DN25" s="607"/>
      <c r="DO25" s="607"/>
      <c r="DP25" s="607"/>
      <c r="DQ25" s="607"/>
      <c r="DR25" s="607"/>
      <c r="DS25" s="607"/>
      <c r="DT25" s="607"/>
      <c r="DU25" s="607"/>
      <c r="DV25" s="608"/>
      <c r="DW25" s="611">
        <v>27.9</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1552328</v>
      </c>
      <c r="CS26" s="589"/>
      <c r="CT26" s="589"/>
      <c r="CU26" s="589"/>
      <c r="CV26" s="589"/>
      <c r="CW26" s="589"/>
      <c r="CX26" s="589"/>
      <c r="CY26" s="590"/>
      <c r="CZ26" s="591">
        <v>11.9</v>
      </c>
      <c r="DA26" s="609"/>
      <c r="DB26" s="609"/>
      <c r="DC26" s="610"/>
      <c r="DD26" s="594">
        <v>1382348</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673721</v>
      </c>
      <c r="S27" s="589"/>
      <c r="T27" s="589"/>
      <c r="U27" s="589"/>
      <c r="V27" s="589"/>
      <c r="W27" s="589"/>
      <c r="X27" s="589"/>
      <c r="Y27" s="590"/>
      <c r="Z27" s="641">
        <v>5.0999999999999996</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5434633</v>
      </c>
      <c r="BH27" s="589"/>
      <c r="BI27" s="589"/>
      <c r="BJ27" s="589"/>
      <c r="BK27" s="589"/>
      <c r="BL27" s="589"/>
      <c r="BM27" s="589"/>
      <c r="BN27" s="590"/>
      <c r="BO27" s="641">
        <v>100</v>
      </c>
      <c r="BP27" s="641"/>
      <c r="BQ27" s="641"/>
      <c r="BR27" s="641"/>
      <c r="BS27" s="594">
        <v>51668</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2105595</v>
      </c>
      <c r="CS27" s="607"/>
      <c r="CT27" s="607"/>
      <c r="CU27" s="607"/>
      <c r="CV27" s="607"/>
      <c r="CW27" s="607"/>
      <c r="CX27" s="607"/>
      <c r="CY27" s="608"/>
      <c r="CZ27" s="591">
        <v>16.2</v>
      </c>
      <c r="DA27" s="609"/>
      <c r="DB27" s="609"/>
      <c r="DC27" s="610"/>
      <c r="DD27" s="594">
        <v>585427</v>
      </c>
      <c r="DE27" s="607"/>
      <c r="DF27" s="607"/>
      <c r="DG27" s="607"/>
      <c r="DH27" s="607"/>
      <c r="DI27" s="607"/>
      <c r="DJ27" s="607"/>
      <c r="DK27" s="608"/>
      <c r="DL27" s="594">
        <v>551211</v>
      </c>
      <c r="DM27" s="607"/>
      <c r="DN27" s="607"/>
      <c r="DO27" s="607"/>
      <c r="DP27" s="607"/>
      <c r="DQ27" s="607"/>
      <c r="DR27" s="607"/>
      <c r="DS27" s="607"/>
      <c r="DT27" s="607"/>
      <c r="DU27" s="607"/>
      <c r="DV27" s="608"/>
      <c r="DW27" s="611">
        <v>7.2</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31321</v>
      </c>
      <c r="S28" s="589"/>
      <c r="T28" s="589"/>
      <c r="U28" s="589"/>
      <c r="V28" s="589"/>
      <c r="W28" s="589"/>
      <c r="X28" s="589"/>
      <c r="Y28" s="590"/>
      <c r="Z28" s="641">
        <v>0.2</v>
      </c>
      <c r="AA28" s="641"/>
      <c r="AB28" s="641"/>
      <c r="AC28" s="641"/>
      <c r="AD28" s="642">
        <v>6552</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2043629</v>
      </c>
      <c r="CS28" s="589"/>
      <c r="CT28" s="589"/>
      <c r="CU28" s="589"/>
      <c r="CV28" s="589"/>
      <c r="CW28" s="589"/>
      <c r="CX28" s="589"/>
      <c r="CY28" s="590"/>
      <c r="CZ28" s="591">
        <v>15.7</v>
      </c>
      <c r="DA28" s="609"/>
      <c r="DB28" s="609"/>
      <c r="DC28" s="610"/>
      <c r="DD28" s="594">
        <v>2013167</v>
      </c>
      <c r="DE28" s="589"/>
      <c r="DF28" s="589"/>
      <c r="DG28" s="589"/>
      <c r="DH28" s="589"/>
      <c r="DI28" s="589"/>
      <c r="DJ28" s="589"/>
      <c r="DK28" s="590"/>
      <c r="DL28" s="594">
        <v>2009194</v>
      </c>
      <c r="DM28" s="589"/>
      <c r="DN28" s="589"/>
      <c r="DO28" s="589"/>
      <c r="DP28" s="589"/>
      <c r="DQ28" s="589"/>
      <c r="DR28" s="589"/>
      <c r="DS28" s="589"/>
      <c r="DT28" s="589"/>
      <c r="DU28" s="589"/>
      <c r="DV28" s="590"/>
      <c r="DW28" s="611">
        <v>26.4</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500</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2043109</v>
      </c>
      <c r="CS29" s="607"/>
      <c r="CT29" s="607"/>
      <c r="CU29" s="607"/>
      <c r="CV29" s="607"/>
      <c r="CW29" s="607"/>
      <c r="CX29" s="607"/>
      <c r="CY29" s="608"/>
      <c r="CZ29" s="591">
        <v>15.7</v>
      </c>
      <c r="DA29" s="609"/>
      <c r="DB29" s="609"/>
      <c r="DC29" s="610"/>
      <c r="DD29" s="594">
        <v>2012647</v>
      </c>
      <c r="DE29" s="607"/>
      <c r="DF29" s="607"/>
      <c r="DG29" s="607"/>
      <c r="DH29" s="607"/>
      <c r="DI29" s="607"/>
      <c r="DJ29" s="607"/>
      <c r="DK29" s="608"/>
      <c r="DL29" s="594">
        <v>2008674</v>
      </c>
      <c r="DM29" s="607"/>
      <c r="DN29" s="607"/>
      <c r="DO29" s="607"/>
      <c r="DP29" s="607"/>
      <c r="DQ29" s="607"/>
      <c r="DR29" s="607"/>
      <c r="DS29" s="607"/>
      <c r="DT29" s="607"/>
      <c r="DU29" s="607"/>
      <c r="DV29" s="608"/>
      <c r="DW29" s="611">
        <v>26.4</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250076</v>
      </c>
      <c r="S30" s="589"/>
      <c r="T30" s="589"/>
      <c r="U30" s="589"/>
      <c r="V30" s="589"/>
      <c r="W30" s="589"/>
      <c r="X30" s="589"/>
      <c r="Y30" s="590"/>
      <c r="Z30" s="641">
        <v>1.9</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99.4</v>
      </c>
      <c r="BH30" s="655"/>
      <c r="BI30" s="655"/>
      <c r="BJ30" s="655"/>
      <c r="BK30" s="655"/>
      <c r="BL30" s="655"/>
      <c r="BM30" s="656">
        <v>97</v>
      </c>
      <c r="BN30" s="655"/>
      <c r="BO30" s="655"/>
      <c r="BP30" s="655"/>
      <c r="BQ30" s="657"/>
      <c r="BR30" s="654">
        <v>99.4</v>
      </c>
      <c r="BS30" s="655"/>
      <c r="BT30" s="655"/>
      <c r="BU30" s="655"/>
      <c r="BV30" s="655"/>
      <c r="BW30" s="655"/>
      <c r="BX30" s="656">
        <v>96.8</v>
      </c>
      <c r="BY30" s="655"/>
      <c r="BZ30" s="655"/>
      <c r="CA30" s="655"/>
      <c r="CB30" s="657"/>
      <c r="CD30" s="660"/>
      <c r="CE30" s="661"/>
      <c r="CF30" s="625" t="s">
        <v>291</v>
      </c>
      <c r="CG30" s="622"/>
      <c r="CH30" s="622"/>
      <c r="CI30" s="622"/>
      <c r="CJ30" s="622"/>
      <c r="CK30" s="622"/>
      <c r="CL30" s="622"/>
      <c r="CM30" s="622"/>
      <c r="CN30" s="622"/>
      <c r="CO30" s="622"/>
      <c r="CP30" s="622"/>
      <c r="CQ30" s="623"/>
      <c r="CR30" s="588">
        <v>1770477</v>
      </c>
      <c r="CS30" s="589"/>
      <c r="CT30" s="589"/>
      <c r="CU30" s="589"/>
      <c r="CV30" s="589"/>
      <c r="CW30" s="589"/>
      <c r="CX30" s="589"/>
      <c r="CY30" s="590"/>
      <c r="CZ30" s="591">
        <v>13.6</v>
      </c>
      <c r="DA30" s="609"/>
      <c r="DB30" s="609"/>
      <c r="DC30" s="610"/>
      <c r="DD30" s="594">
        <v>1745148</v>
      </c>
      <c r="DE30" s="589"/>
      <c r="DF30" s="589"/>
      <c r="DG30" s="589"/>
      <c r="DH30" s="589"/>
      <c r="DI30" s="589"/>
      <c r="DJ30" s="589"/>
      <c r="DK30" s="590"/>
      <c r="DL30" s="594">
        <v>1741175</v>
      </c>
      <c r="DM30" s="589"/>
      <c r="DN30" s="589"/>
      <c r="DO30" s="589"/>
      <c r="DP30" s="589"/>
      <c r="DQ30" s="589"/>
      <c r="DR30" s="589"/>
      <c r="DS30" s="589"/>
      <c r="DT30" s="589"/>
      <c r="DU30" s="589"/>
      <c r="DV30" s="590"/>
      <c r="DW30" s="611">
        <v>22.9</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55109</v>
      </c>
      <c r="S31" s="589"/>
      <c r="T31" s="589"/>
      <c r="U31" s="589"/>
      <c r="V31" s="589"/>
      <c r="W31" s="589"/>
      <c r="X31" s="589"/>
      <c r="Y31" s="590"/>
      <c r="Z31" s="641">
        <v>0.4</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95.8</v>
      </c>
      <c r="BN31" s="653"/>
      <c r="BO31" s="653"/>
      <c r="BP31" s="653"/>
      <c r="BQ31" s="617"/>
      <c r="BR31" s="652">
        <v>99.1</v>
      </c>
      <c r="BS31" s="607"/>
      <c r="BT31" s="607"/>
      <c r="BU31" s="607"/>
      <c r="BV31" s="607"/>
      <c r="BW31" s="607"/>
      <c r="BX31" s="643">
        <v>95.5</v>
      </c>
      <c r="BY31" s="653"/>
      <c r="BZ31" s="653"/>
      <c r="CA31" s="653"/>
      <c r="CB31" s="617"/>
      <c r="CD31" s="660"/>
      <c r="CE31" s="661"/>
      <c r="CF31" s="625" t="s">
        <v>295</v>
      </c>
      <c r="CG31" s="622"/>
      <c r="CH31" s="622"/>
      <c r="CI31" s="622"/>
      <c r="CJ31" s="622"/>
      <c r="CK31" s="622"/>
      <c r="CL31" s="622"/>
      <c r="CM31" s="622"/>
      <c r="CN31" s="622"/>
      <c r="CO31" s="622"/>
      <c r="CP31" s="622"/>
      <c r="CQ31" s="623"/>
      <c r="CR31" s="588">
        <v>272632</v>
      </c>
      <c r="CS31" s="607"/>
      <c r="CT31" s="607"/>
      <c r="CU31" s="607"/>
      <c r="CV31" s="607"/>
      <c r="CW31" s="607"/>
      <c r="CX31" s="607"/>
      <c r="CY31" s="608"/>
      <c r="CZ31" s="591">
        <v>2.1</v>
      </c>
      <c r="DA31" s="609"/>
      <c r="DB31" s="609"/>
      <c r="DC31" s="610"/>
      <c r="DD31" s="594">
        <v>267499</v>
      </c>
      <c r="DE31" s="607"/>
      <c r="DF31" s="607"/>
      <c r="DG31" s="607"/>
      <c r="DH31" s="607"/>
      <c r="DI31" s="607"/>
      <c r="DJ31" s="607"/>
      <c r="DK31" s="608"/>
      <c r="DL31" s="594">
        <v>267499</v>
      </c>
      <c r="DM31" s="607"/>
      <c r="DN31" s="607"/>
      <c r="DO31" s="607"/>
      <c r="DP31" s="607"/>
      <c r="DQ31" s="607"/>
      <c r="DR31" s="607"/>
      <c r="DS31" s="607"/>
      <c r="DT31" s="607"/>
      <c r="DU31" s="607"/>
      <c r="DV31" s="608"/>
      <c r="DW31" s="611">
        <v>3.5</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470196</v>
      </c>
      <c r="S32" s="589"/>
      <c r="T32" s="589"/>
      <c r="U32" s="589"/>
      <c r="V32" s="589"/>
      <c r="W32" s="589"/>
      <c r="X32" s="589"/>
      <c r="Y32" s="590"/>
      <c r="Z32" s="641">
        <v>3.6</v>
      </c>
      <c r="AA32" s="641"/>
      <c r="AB32" s="641"/>
      <c r="AC32" s="641"/>
      <c r="AD32" s="642">
        <v>110</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99.5</v>
      </c>
      <c r="BH32" s="573"/>
      <c r="BI32" s="573"/>
      <c r="BJ32" s="573"/>
      <c r="BK32" s="573"/>
      <c r="BL32" s="573"/>
      <c r="BM32" s="636">
        <v>97.5</v>
      </c>
      <c r="BN32" s="573"/>
      <c r="BO32" s="573"/>
      <c r="BP32" s="573"/>
      <c r="BQ32" s="630"/>
      <c r="BR32" s="651">
        <v>99.5</v>
      </c>
      <c r="BS32" s="573"/>
      <c r="BT32" s="573"/>
      <c r="BU32" s="573"/>
      <c r="BV32" s="573"/>
      <c r="BW32" s="573"/>
      <c r="BX32" s="636">
        <v>97.3</v>
      </c>
      <c r="BY32" s="573"/>
      <c r="BZ32" s="573"/>
      <c r="CA32" s="573"/>
      <c r="CB32" s="630"/>
      <c r="CD32" s="662"/>
      <c r="CE32" s="663"/>
      <c r="CF32" s="625" t="s">
        <v>298</v>
      </c>
      <c r="CG32" s="622"/>
      <c r="CH32" s="622"/>
      <c r="CI32" s="622"/>
      <c r="CJ32" s="622"/>
      <c r="CK32" s="622"/>
      <c r="CL32" s="622"/>
      <c r="CM32" s="622"/>
      <c r="CN32" s="622"/>
      <c r="CO32" s="622"/>
      <c r="CP32" s="622"/>
      <c r="CQ32" s="623"/>
      <c r="CR32" s="588">
        <v>520</v>
      </c>
      <c r="CS32" s="589"/>
      <c r="CT32" s="589"/>
      <c r="CU32" s="589"/>
      <c r="CV32" s="589"/>
      <c r="CW32" s="589"/>
      <c r="CX32" s="589"/>
      <c r="CY32" s="590"/>
      <c r="CZ32" s="591">
        <v>0</v>
      </c>
      <c r="DA32" s="609"/>
      <c r="DB32" s="609"/>
      <c r="DC32" s="610"/>
      <c r="DD32" s="594">
        <v>520</v>
      </c>
      <c r="DE32" s="589"/>
      <c r="DF32" s="589"/>
      <c r="DG32" s="589"/>
      <c r="DH32" s="589"/>
      <c r="DI32" s="589"/>
      <c r="DJ32" s="589"/>
      <c r="DK32" s="590"/>
      <c r="DL32" s="594">
        <v>520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1854562</v>
      </c>
      <c r="S33" s="589"/>
      <c r="T33" s="589"/>
      <c r="U33" s="589"/>
      <c r="V33" s="589"/>
      <c r="W33" s="589"/>
      <c r="X33" s="589"/>
      <c r="Y33" s="590"/>
      <c r="Z33" s="641">
        <v>14.1</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4708918</v>
      </c>
      <c r="CS33" s="607"/>
      <c r="CT33" s="607"/>
      <c r="CU33" s="607"/>
      <c r="CV33" s="607"/>
      <c r="CW33" s="607"/>
      <c r="CX33" s="607"/>
      <c r="CY33" s="608"/>
      <c r="CZ33" s="591">
        <v>36.1</v>
      </c>
      <c r="DA33" s="609"/>
      <c r="DB33" s="609"/>
      <c r="DC33" s="610"/>
      <c r="DD33" s="594">
        <v>3625759</v>
      </c>
      <c r="DE33" s="607"/>
      <c r="DF33" s="607"/>
      <c r="DG33" s="607"/>
      <c r="DH33" s="607"/>
      <c r="DI33" s="607"/>
      <c r="DJ33" s="607"/>
      <c r="DK33" s="608"/>
      <c r="DL33" s="594">
        <v>2674195</v>
      </c>
      <c r="DM33" s="607"/>
      <c r="DN33" s="607"/>
      <c r="DO33" s="607"/>
      <c r="DP33" s="607"/>
      <c r="DQ33" s="607"/>
      <c r="DR33" s="607"/>
      <c r="DS33" s="607"/>
      <c r="DT33" s="607"/>
      <c r="DU33" s="607"/>
      <c r="DV33" s="608"/>
      <c r="DW33" s="611">
        <v>35.1</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1773440</v>
      </c>
      <c r="CS34" s="589"/>
      <c r="CT34" s="589"/>
      <c r="CU34" s="589"/>
      <c r="CV34" s="589"/>
      <c r="CW34" s="589"/>
      <c r="CX34" s="589"/>
      <c r="CY34" s="590"/>
      <c r="CZ34" s="591">
        <v>13.6</v>
      </c>
      <c r="DA34" s="609"/>
      <c r="DB34" s="609"/>
      <c r="DC34" s="610"/>
      <c r="DD34" s="594">
        <v>1313744</v>
      </c>
      <c r="DE34" s="589"/>
      <c r="DF34" s="589"/>
      <c r="DG34" s="589"/>
      <c r="DH34" s="589"/>
      <c r="DI34" s="589"/>
      <c r="DJ34" s="589"/>
      <c r="DK34" s="590"/>
      <c r="DL34" s="594">
        <v>1084420</v>
      </c>
      <c r="DM34" s="589"/>
      <c r="DN34" s="589"/>
      <c r="DO34" s="589"/>
      <c r="DP34" s="589"/>
      <c r="DQ34" s="589"/>
      <c r="DR34" s="589"/>
      <c r="DS34" s="589"/>
      <c r="DT34" s="589"/>
      <c r="DU34" s="589"/>
      <c r="DV34" s="590"/>
      <c r="DW34" s="611">
        <v>14.2</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897862</v>
      </c>
      <c r="S35" s="589"/>
      <c r="T35" s="589"/>
      <c r="U35" s="589"/>
      <c r="V35" s="589"/>
      <c r="W35" s="589"/>
      <c r="X35" s="589"/>
      <c r="Y35" s="590"/>
      <c r="Z35" s="641">
        <v>6.8</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1541849</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2830</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222790</v>
      </c>
      <c r="CS35" s="607"/>
      <c r="CT35" s="607"/>
      <c r="CU35" s="607"/>
      <c r="CV35" s="607"/>
      <c r="CW35" s="607"/>
      <c r="CX35" s="607"/>
      <c r="CY35" s="608"/>
      <c r="CZ35" s="591">
        <v>1.7</v>
      </c>
      <c r="DA35" s="609"/>
      <c r="DB35" s="609"/>
      <c r="DC35" s="610"/>
      <c r="DD35" s="594">
        <v>165392</v>
      </c>
      <c r="DE35" s="607"/>
      <c r="DF35" s="607"/>
      <c r="DG35" s="607"/>
      <c r="DH35" s="607"/>
      <c r="DI35" s="607"/>
      <c r="DJ35" s="607"/>
      <c r="DK35" s="608"/>
      <c r="DL35" s="594">
        <v>165392</v>
      </c>
      <c r="DM35" s="607"/>
      <c r="DN35" s="607"/>
      <c r="DO35" s="607"/>
      <c r="DP35" s="607"/>
      <c r="DQ35" s="607"/>
      <c r="DR35" s="607"/>
      <c r="DS35" s="607"/>
      <c r="DT35" s="607"/>
      <c r="DU35" s="607"/>
      <c r="DV35" s="608"/>
      <c r="DW35" s="611">
        <v>2.2000000000000002</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13188233</v>
      </c>
      <c r="S36" s="629"/>
      <c r="T36" s="629"/>
      <c r="U36" s="629"/>
      <c r="V36" s="629"/>
      <c r="W36" s="629"/>
      <c r="X36" s="629"/>
      <c r="Y36" s="632"/>
      <c r="Z36" s="633">
        <v>100</v>
      </c>
      <c r="AA36" s="633"/>
      <c r="AB36" s="633"/>
      <c r="AC36" s="633"/>
      <c r="AD36" s="634">
        <v>6714084</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282291</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2830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799886</v>
      </c>
      <c r="CS36" s="589"/>
      <c r="CT36" s="589"/>
      <c r="CU36" s="589"/>
      <c r="CV36" s="589"/>
      <c r="CW36" s="589"/>
      <c r="CX36" s="589"/>
      <c r="CY36" s="590"/>
      <c r="CZ36" s="591">
        <v>6.1</v>
      </c>
      <c r="DA36" s="609"/>
      <c r="DB36" s="609"/>
      <c r="DC36" s="610"/>
      <c r="DD36" s="594">
        <v>710378</v>
      </c>
      <c r="DE36" s="589"/>
      <c r="DF36" s="589"/>
      <c r="DG36" s="589"/>
      <c r="DH36" s="589"/>
      <c r="DI36" s="589"/>
      <c r="DJ36" s="589"/>
      <c r="DK36" s="590"/>
      <c r="DL36" s="594">
        <v>546787</v>
      </c>
      <c r="DM36" s="589"/>
      <c r="DN36" s="589"/>
      <c r="DO36" s="589"/>
      <c r="DP36" s="589"/>
      <c r="DQ36" s="589"/>
      <c r="DR36" s="589"/>
      <c r="DS36" s="589"/>
      <c r="DT36" s="589"/>
      <c r="DU36" s="589"/>
      <c r="DV36" s="590"/>
      <c r="DW36" s="611">
        <v>7.2</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222246</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4667</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3628</v>
      </c>
      <c r="CS37" s="607"/>
      <c r="CT37" s="607"/>
      <c r="CU37" s="607"/>
      <c r="CV37" s="607"/>
      <c r="CW37" s="607"/>
      <c r="CX37" s="607"/>
      <c r="CY37" s="608"/>
      <c r="CZ37" s="591">
        <v>0</v>
      </c>
      <c r="DA37" s="609"/>
      <c r="DB37" s="609"/>
      <c r="DC37" s="610"/>
      <c r="DD37" s="594">
        <v>3628</v>
      </c>
      <c r="DE37" s="607"/>
      <c r="DF37" s="607"/>
      <c r="DG37" s="607"/>
      <c r="DH37" s="607"/>
      <c r="DI37" s="607"/>
      <c r="DJ37" s="607"/>
      <c r="DK37" s="608"/>
      <c r="DL37" s="594">
        <v>3335</v>
      </c>
      <c r="DM37" s="607"/>
      <c r="DN37" s="607"/>
      <c r="DO37" s="607"/>
      <c r="DP37" s="607"/>
      <c r="DQ37" s="607"/>
      <c r="DR37" s="607"/>
      <c r="DS37" s="607"/>
      <c r="DT37" s="607"/>
      <c r="DU37" s="607"/>
      <c r="DV37" s="608"/>
      <c r="DW37" s="611">
        <v>0</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11210</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7708</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1300970</v>
      </c>
      <c r="CS38" s="589"/>
      <c r="CT38" s="589"/>
      <c r="CU38" s="589"/>
      <c r="CV38" s="589"/>
      <c r="CW38" s="589"/>
      <c r="CX38" s="589"/>
      <c r="CY38" s="590"/>
      <c r="CZ38" s="591">
        <v>10</v>
      </c>
      <c r="DA38" s="609"/>
      <c r="DB38" s="609"/>
      <c r="DC38" s="610"/>
      <c r="DD38" s="594">
        <v>1155041</v>
      </c>
      <c r="DE38" s="589"/>
      <c r="DF38" s="589"/>
      <c r="DG38" s="589"/>
      <c r="DH38" s="589"/>
      <c r="DI38" s="589"/>
      <c r="DJ38" s="589"/>
      <c r="DK38" s="590"/>
      <c r="DL38" s="594">
        <v>877596</v>
      </c>
      <c r="DM38" s="589"/>
      <c r="DN38" s="589"/>
      <c r="DO38" s="589"/>
      <c r="DP38" s="589"/>
      <c r="DQ38" s="589"/>
      <c r="DR38" s="589"/>
      <c r="DS38" s="589"/>
      <c r="DT38" s="589"/>
      <c r="DU38" s="589"/>
      <c r="DV38" s="590"/>
      <c r="DW38" s="611">
        <v>11.5</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461</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287390</v>
      </c>
      <c r="CS39" s="607"/>
      <c r="CT39" s="607"/>
      <c r="CU39" s="607"/>
      <c r="CV39" s="607"/>
      <c r="CW39" s="607"/>
      <c r="CX39" s="607"/>
      <c r="CY39" s="608"/>
      <c r="CZ39" s="591">
        <v>2.2000000000000002</v>
      </c>
      <c r="DA39" s="609"/>
      <c r="DB39" s="609"/>
      <c r="DC39" s="610"/>
      <c r="DD39" s="594">
        <v>281204</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202875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99</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324442</v>
      </c>
      <c r="CS40" s="589"/>
      <c r="CT40" s="589"/>
      <c r="CU40" s="589"/>
      <c r="CV40" s="589"/>
      <c r="CW40" s="589"/>
      <c r="CX40" s="589"/>
      <c r="CY40" s="590"/>
      <c r="CZ40" s="591">
        <v>2.5</v>
      </c>
      <c r="DA40" s="609"/>
      <c r="DB40" s="609"/>
      <c r="DC40" s="610"/>
      <c r="DD40" s="594" t="s">
        <v>323</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822766</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344</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1727499</v>
      </c>
      <c r="CS42" s="589"/>
      <c r="CT42" s="589"/>
      <c r="CU42" s="589"/>
      <c r="CV42" s="589"/>
      <c r="CW42" s="589"/>
      <c r="CX42" s="589"/>
      <c r="CY42" s="590"/>
      <c r="CZ42" s="591">
        <v>13.3</v>
      </c>
      <c r="DA42" s="592"/>
      <c r="DB42" s="592"/>
      <c r="DC42" s="593"/>
      <c r="DD42" s="594">
        <v>337455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30239</v>
      </c>
      <c r="CS43" s="607"/>
      <c r="CT43" s="607"/>
      <c r="CU43" s="607"/>
      <c r="CV43" s="607"/>
      <c r="CW43" s="607"/>
      <c r="CX43" s="607"/>
      <c r="CY43" s="608"/>
      <c r="CZ43" s="591">
        <v>0.2</v>
      </c>
      <c r="DA43" s="609"/>
      <c r="DB43" s="609"/>
      <c r="DC43" s="610"/>
      <c r="DD43" s="594">
        <v>18584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1626055</v>
      </c>
      <c r="CS44" s="589"/>
      <c r="CT44" s="589"/>
      <c r="CU44" s="589"/>
      <c r="CV44" s="589"/>
      <c r="CW44" s="589"/>
      <c r="CX44" s="589"/>
      <c r="CY44" s="590"/>
      <c r="CZ44" s="591">
        <v>12.5</v>
      </c>
      <c r="DA44" s="592"/>
      <c r="DB44" s="592"/>
      <c r="DC44" s="593"/>
      <c r="DD44" s="594">
        <v>326736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457631</v>
      </c>
      <c r="CS45" s="607"/>
      <c r="CT45" s="607"/>
      <c r="CU45" s="607"/>
      <c r="CV45" s="607"/>
      <c r="CW45" s="607"/>
      <c r="CX45" s="607"/>
      <c r="CY45" s="608"/>
      <c r="CZ45" s="591">
        <v>3.5</v>
      </c>
      <c r="DA45" s="609"/>
      <c r="DB45" s="609"/>
      <c r="DC45" s="610"/>
      <c r="DD45" s="594">
        <v>7358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1109086</v>
      </c>
      <c r="CS46" s="589"/>
      <c r="CT46" s="589"/>
      <c r="CU46" s="589"/>
      <c r="CV46" s="589"/>
      <c r="CW46" s="589"/>
      <c r="CX46" s="589"/>
      <c r="CY46" s="590"/>
      <c r="CZ46" s="591">
        <v>8.5</v>
      </c>
      <c r="DA46" s="592"/>
      <c r="DB46" s="592"/>
      <c r="DC46" s="593"/>
      <c r="DD46" s="594">
        <v>310538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101444</v>
      </c>
      <c r="CS47" s="607"/>
      <c r="CT47" s="607"/>
      <c r="CU47" s="607"/>
      <c r="CV47" s="607"/>
      <c r="CW47" s="607"/>
      <c r="CX47" s="607"/>
      <c r="CY47" s="608"/>
      <c r="CZ47" s="591">
        <v>0.8</v>
      </c>
      <c r="DA47" s="609"/>
      <c r="DB47" s="609"/>
      <c r="DC47" s="610"/>
      <c r="DD47" s="594">
        <v>10719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13034385</v>
      </c>
      <c r="CS49" s="573"/>
      <c r="CT49" s="573"/>
      <c r="CU49" s="573"/>
      <c r="CV49" s="573"/>
      <c r="CW49" s="573"/>
      <c r="CX49" s="573"/>
      <c r="CY49" s="574"/>
      <c r="CZ49" s="575">
        <v>100</v>
      </c>
      <c r="DA49" s="576"/>
      <c r="DB49" s="576"/>
      <c r="DC49" s="577"/>
      <c r="DD49" s="578">
        <v>8786071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13254</v>
      </c>
      <c r="R7" s="1101"/>
      <c r="S7" s="1101"/>
      <c r="T7" s="1101"/>
      <c r="U7" s="1101"/>
      <c r="V7" s="1101">
        <v>13128</v>
      </c>
      <c r="W7" s="1101"/>
      <c r="X7" s="1101"/>
      <c r="Y7" s="1101"/>
      <c r="Z7" s="1101"/>
      <c r="AA7" s="1101">
        <v>126</v>
      </c>
      <c r="AB7" s="1101"/>
      <c r="AC7" s="1101"/>
      <c r="AD7" s="1101"/>
      <c r="AE7" s="1102"/>
      <c r="AF7" s="1103">
        <v>92</v>
      </c>
      <c r="AG7" s="1104"/>
      <c r="AH7" s="1104"/>
      <c r="AI7" s="1104"/>
      <c r="AJ7" s="1105"/>
      <c r="AK7" s="1087" t="s">
        <v>535</v>
      </c>
      <c r="AL7" s="1088"/>
      <c r="AM7" s="1088"/>
      <c r="AN7" s="1088"/>
      <c r="AO7" s="1088"/>
      <c r="AP7" s="1088">
        <v>21025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541</v>
      </c>
      <c r="BT7" s="1092"/>
      <c r="BU7" s="1092"/>
      <c r="BV7" s="1092"/>
      <c r="BW7" s="1092"/>
      <c r="BX7" s="1092"/>
      <c r="BY7" s="1092"/>
      <c r="BZ7" s="1092"/>
      <c r="CA7" s="1092"/>
      <c r="CB7" s="1092"/>
      <c r="CC7" s="1092"/>
      <c r="CD7" s="1092"/>
      <c r="CE7" s="1092"/>
      <c r="CF7" s="1092"/>
      <c r="CG7" s="1093"/>
      <c r="CH7" s="1084">
        <v>-5</v>
      </c>
      <c r="CI7" s="1085"/>
      <c r="CJ7" s="1085"/>
      <c r="CK7" s="1085"/>
      <c r="CL7" s="1086"/>
      <c r="CM7" s="1084">
        <v>-47</v>
      </c>
      <c r="CN7" s="1085"/>
      <c r="CO7" s="1085"/>
      <c r="CP7" s="1085"/>
      <c r="CQ7" s="1086"/>
      <c r="CR7" s="1084">
        <v>2</v>
      </c>
      <c r="CS7" s="1085"/>
      <c r="CT7" s="1085"/>
      <c r="CU7" s="1085"/>
      <c r="CV7" s="1086"/>
      <c r="CW7" s="1084">
        <v>24</v>
      </c>
      <c r="CX7" s="1085"/>
      <c r="CY7" s="1085"/>
      <c r="CZ7" s="1085"/>
      <c r="DA7" s="1086"/>
      <c r="DB7" s="1084">
        <v>20</v>
      </c>
      <c r="DC7" s="1085"/>
      <c r="DD7" s="1085"/>
      <c r="DE7" s="1085"/>
      <c r="DF7" s="1086"/>
      <c r="DG7" s="1084" t="s">
        <v>543</v>
      </c>
      <c r="DH7" s="1085"/>
      <c r="DI7" s="1085"/>
      <c r="DJ7" s="1085"/>
      <c r="DK7" s="1086"/>
      <c r="DL7" s="1084" t="s">
        <v>543</v>
      </c>
      <c r="DM7" s="1085"/>
      <c r="DN7" s="1085"/>
      <c r="DO7" s="1085"/>
      <c r="DP7" s="1086"/>
      <c r="DQ7" s="1084" t="s">
        <v>543</v>
      </c>
      <c r="DR7" s="1085"/>
      <c r="DS7" s="1085"/>
      <c r="DT7" s="1085"/>
      <c r="DU7" s="1086"/>
      <c r="DV7" s="1111"/>
      <c r="DW7" s="1112"/>
      <c r="DX7" s="1112"/>
      <c r="DY7" s="1112"/>
      <c r="DZ7" s="1113"/>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70</v>
      </c>
      <c r="R8" s="1040"/>
      <c r="S8" s="1040"/>
      <c r="T8" s="1040"/>
      <c r="U8" s="1040"/>
      <c r="V8" s="1040">
        <v>42</v>
      </c>
      <c r="W8" s="1040"/>
      <c r="X8" s="1040"/>
      <c r="Y8" s="1040"/>
      <c r="Z8" s="1040"/>
      <c r="AA8" s="1040">
        <v>28</v>
      </c>
      <c r="AB8" s="1040"/>
      <c r="AC8" s="1040"/>
      <c r="AD8" s="1040"/>
      <c r="AE8" s="1041"/>
      <c r="AF8" s="1033">
        <v>28</v>
      </c>
      <c r="AG8" s="1034"/>
      <c r="AH8" s="1034"/>
      <c r="AI8" s="1034"/>
      <c r="AJ8" s="1035"/>
      <c r="AK8" s="1082" t="s">
        <v>535</v>
      </c>
      <c r="AL8" s="1083"/>
      <c r="AM8" s="1083"/>
      <c r="AN8" s="1083"/>
      <c r="AO8" s="1083"/>
      <c r="AP8" s="1083" t="s">
        <v>535</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-86</v>
      </c>
      <c r="CI8" s="986"/>
      <c r="CJ8" s="986"/>
      <c r="CK8" s="986"/>
      <c r="CL8" s="987"/>
      <c r="CM8" s="985">
        <v>-292</v>
      </c>
      <c r="CN8" s="986"/>
      <c r="CO8" s="986"/>
      <c r="CP8" s="986"/>
      <c r="CQ8" s="987"/>
      <c r="CR8" s="985">
        <v>5</v>
      </c>
      <c r="CS8" s="986"/>
      <c r="CT8" s="986"/>
      <c r="CU8" s="986"/>
      <c r="CV8" s="987"/>
      <c r="CW8" s="985">
        <v>6</v>
      </c>
      <c r="CX8" s="986"/>
      <c r="CY8" s="986"/>
      <c r="CZ8" s="986"/>
      <c r="DA8" s="987"/>
      <c r="DB8" s="985">
        <v>1100</v>
      </c>
      <c r="DC8" s="986"/>
      <c r="DD8" s="986"/>
      <c r="DE8" s="986"/>
      <c r="DF8" s="987"/>
      <c r="DG8" s="985" t="s">
        <v>543</v>
      </c>
      <c r="DH8" s="986"/>
      <c r="DI8" s="986"/>
      <c r="DJ8" s="986"/>
      <c r="DK8" s="987"/>
      <c r="DL8" s="985" t="s">
        <v>543</v>
      </c>
      <c r="DM8" s="986"/>
      <c r="DN8" s="986"/>
      <c r="DO8" s="986"/>
      <c r="DP8" s="987"/>
      <c r="DQ8" s="985">
        <v>2563</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13197</v>
      </c>
      <c r="R23" s="1065"/>
      <c r="S23" s="1065"/>
      <c r="T23" s="1065"/>
      <c r="U23" s="1065"/>
      <c r="V23" s="1065">
        <v>13043</v>
      </c>
      <c r="W23" s="1065"/>
      <c r="X23" s="1065"/>
      <c r="Y23" s="1065"/>
      <c r="Z23" s="1065"/>
      <c r="AA23" s="1065">
        <v>154</v>
      </c>
      <c r="AB23" s="1065"/>
      <c r="AC23" s="1065"/>
      <c r="AD23" s="1065"/>
      <c r="AE23" s="1066"/>
      <c r="AF23" s="1067">
        <v>120</v>
      </c>
      <c r="AG23" s="1065"/>
      <c r="AH23" s="1065"/>
      <c r="AI23" s="1065"/>
      <c r="AJ23" s="1068"/>
      <c r="AK23" s="1069"/>
      <c r="AL23" s="1070"/>
      <c r="AM23" s="1070"/>
      <c r="AN23" s="1070"/>
      <c r="AO23" s="1070"/>
      <c r="AP23" s="1065">
        <v>21025</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3777</v>
      </c>
      <c r="R28" s="1050"/>
      <c r="S28" s="1050"/>
      <c r="T28" s="1050"/>
      <c r="U28" s="1050"/>
      <c r="V28" s="1050">
        <v>3774</v>
      </c>
      <c r="W28" s="1050"/>
      <c r="X28" s="1050"/>
      <c r="Y28" s="1050"/>
      <c r="Z28" s="1050"/>
      <c r="AA28" s="1050">
        <v>3</v>
      </c>
      <c r="AB28" s="1050"/>
      <c r="AC28" s="1050"/>
      <c r="AD28" s="1050"/>
      <c r="AE28" s="1051"/>
      <c r="AF28" s="1052">
        <v>3</v>
      </c>
      <c r="AG28" s="1050"/>
      <c r="AH28" s="1050"/>
      <c r="AI28" s="1050"/>
      <c r="AJ28" s="1053"/>
      <c r="AK28" s="1054">
        <v>203</v>
      </c>
      <c r="AL28" s="1042"/>
      <c r="AM28" s="1042"/>
      <c r="AN28" s="1042"/>
      <c r="AO28" s="1042"/>
      <c r="AP28" s="1042" t="s">
        <v>535</v>
      </c>
      <c r="AQ28" s="1042"/>
      <c r="AR28" s="1042"/>
      <c r="AS28" s="1042"/>
      <c r="AT28" s="1042"/>
      <c r="AU28" s="1042" t="s">
        <v>535</v>
      </c>
      <c r="AV28" s="1042"/>
      <c r="AW28" s="1042"/>
      <c r="AX28" s="1042"/>
      <c r="AY28" s="1042"/>
      <c r="AZ28" s="1043" t="s">
        <v>535</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380</v>
      </c>
      <c r="C29" s="1028"/>
      <c r="D29" s="1028"/>
      <c r="E29" s="1028"/>
      <c r="F29" s="1028"/>
      <c r="G29" s="1028"/>
      <c r="H29" s="1028"/>
      <c r="I29" s="1028"/>
      <c r="J29" s="1028"/>
      <c r="K29" s="1028"/>
      <c r="L29" s="1028"/>
      <c r="M29" s="1028"/>
      <c r="N29" s="1028"/>
      <c r="O29" s="1028"/>
      <c r="P29" s="1029"/>
      <c r="Q29" s="1039">
        <v>2435</v>
      </c>
      <c r="R29" s="1040"/>
      <c r="S29" s="1040"/>
      <c r="T29" s="1040"/>
      <c r="U29" s="1040"/>
      <c r="V29" s="1040">
        <v>2395</v>
      </c>
      <c r="W29" s="1040"/>
      <c r="X29" s="1040"/>
      <c r="Y29" s="1040"/>
      <c r="Z29" s="1040"/>
      <c r="AA29" s="1040">
        <v>40</v>
      </c>
      <c r="AB29" s="1040"/>
      <c r="AC29" s="1040"/>
      <c r="AD29" s="1040"/>
      <c r="AE29" s="1041"/>
      <c r="AF29" s="1033">
        <v>40</v>
      </c>
      <c r="AG29" s="1034"/>
      <c r="AH29" s="1034"/>
      <c r="AI29" s="1034"/>
      <c r="AJ29" s="1035"/>
      <c r="AK29" s="976">
        <v>355</v>
      </c>
      <c r="AL29" s="967"/>
      <c r="AM29" s="967"/>
      <c r="AN29" s="967"/>
      <c r="AO29" s="967"/>
      <c r="AP29" s="967" t="s">
        <v>479</v>
      </c>
      <c r="AQ29" s="967"/>
      <c r="AR29" s="967"/>
      <c r="AS29" s="967"/>
      <c r="AT29" s="967"/>
      <c r="AU29" s="967" t="s">
        <v>479</v>
      </c>
      <c r="AV29" s="967"/>
      <c r="AW29" s="967"/>
      <c r="AX29" s="967"/>
      <c r="AY29" s="967"/>
      <c r="AZ29" s="1038" t="s">
        <v>479</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381</v>
      </c>
      <c r="C30" s="1028"/>
      <c r="D30" s="1028"/>
      <c r="E30" s="1028"/>
      <c r="F30" s="1028"/>
      <c r="G30" s="1028"/>
      <c r="H30" s="1028"/>
      <c r="I30" s="1028"/>
      <c r="J30" s="1028"/>
      <c r="K30" s="1028"/>
      <c r="L30" s="1028"/>
      <c r="M30" s="1028"/>
      <c r="N30" s="1028"/>
      <c r="O30" s="1028"/>
      <c r="P30" s="1029"/>
      <c r="Q30" s="1039">
        <v>403</v>
      </c>
      <c r="R30" s="1040"/>
      <c r="S30" s="1040"/>
      <c r="T30" s="1040"/>
      <c r="U30" s="1040"/>
      <c r="V30" s="1040">
        <v>401</v>
      </c>
      <c r="W30" s="1040"/>
      <c r="X30" s="1040"/>
      <c r="Y30" s="1040"/>
      <c r="Z30" s="1040"/>
      <c r="AA30" s="1040">
        <v>2</v>
      </c>
      <c r="AB30" s="1040"/>
      <c r="AC30" s="1040"/>
      <c r="AD30" s="1040"/>
      <c r="AE30" s="1041"/>
      <c r="AF30" s="1033">
        <v>2</v>
      </c>
      <c r="AG30" s="1034"/>
      <c r="AH30" s="1034"/>
      <c r="AI30" s="1034"/>
      <c r="AJ30" s="1035"/>
      <c r="AK30" s="976">
        <v>102</v>
      </c>
      <c r="AL30" s="967"/>
      <c r="AM30" s="967"/>
      <c r="AN30" s="967"/>
      <c r="AO30" s="967"/>
      <c r="AP30" s="967" t="s">
        <v>479</v>
      </c>
      <c r="AQ30" s="967"/>
      <c r="AR30" s="967"/>
      <c r="AS30" s="967"/>
      <c r="AT30" s="967"/>
      <c r="AU30" s="967" t="s">
        <v>479</v>
      </c>
      <c r="AV30" s="967"/>
      <c r="AW30" s="967"/>
      <c r="AX30" s="967"/>
      <c r="AY30" s="967"/>
      <c r="AZ30" s="1038" t="s">
        <v>479</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382</v>
      </c>
      <c r="C31" s="1028"/>
      <c r="D31" s="1028"/>
      <c r="E31" s="1028"/>
      <c r="F31" s="1028"/>
      <c r="G31" s="1028"/>
      <c r="H31" s="1028"/>
      <c r="I31" s="1028"/>
      <c r="J31" s="1028"/>
      <c r="K31" s="1028"/>
      <c r="L31" s="1028"/>
      <c r="M31" s="1028"/>
      <c r="N31" s="1028"/>
      <c r="O31" s="1028"/>
      <c r="P31" s="1029"/>
      <c r="Q31" s="1039">
        <v>528</v>
      </c>
      <c r="R31" s="1040"/>
      <c r="S31" s="1040"/>
      <c r="T31" s="1040"/>
      <c r="U31" s="1040"/>
      <c r="V31" s="1040">
        <v>585</v>
      </c>
      <c r="W31" s="1040"/>
      <c r="X31" s="1040"/>
      <c r="Y31" s="1040"/>
      <c r="Z31" s="1040"/>
      <c r="AA31" s="1040">
        <v>-57</v>
      </c>
      <c r="AB31" s="1040"/>
      <c r="AC31" s="1040"/>
      <c r="AD31" s="1040"/>
      <c r="AE31" s="1041"/>
      <c r="AF31" s="1033">
        <v>1154</v>
      </c>
      <c r="AG31" s="1034"/>
      <c r="AH31" s="1034"/>
      <c r="AI31" s="1034"/>
      <c r="AJ31" s="1035"/>
      <c r="AK31" s="976">
        <v>12</v>
      </c>
      <c r="AL31" s="967"/>
      <c r="AM31" s="967"/>
      <c r="AN31" s="967"/>
      <c r="AO31" s="967"/>
      <c r="AP31" s="967">
        <v>746</v>
      </c>
      <c r="AQ31" s="967"/>
      <c r="AR31" s="967"/>
      <c r="AS31" s="967"/>
      <c r="AT31" s="967"/>
      <c r="AU31" s="967">
        <v>77</v>
      </c>
      <c r="AV31" s="967"/>
      <c r="AW31" s="967"/>
      <c r="AX31" s="967"/>
      <c r="AY31" s="967"/>
      <c r="AZ31" s="1038" t="s">
        <v>479</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384</v>
      </c>
      <c r="C32" s="1028"/>
      <c r="D32" s="1028"/>
      <c r="E32" s="1028"/>
      <c r="F32" s="1028"/>
      <c r="G32" s="1028"/>
      <c r="H32" s="1028"/>
      <c r="I32" s="1028"/>
      <c r="J32" s="1028"/>
      <c r="K32" s="1028"/>
      <c r="L32" s="1028"/>
      <c r="M32" s="1028"/>
      <c r="N32" s="1028"/>
      <c r="O32" s="1028"/>
      <c r="P32" s="1029"/>
      <c r="Q32" s="1039">
        <v>528</v>
      </c>
      <c r="R32" s="1040"/>
      <c r="S32" s="1040"/>
      <c r="T32" s="1040"/>
      <c r="U32" s="1040"/>
      <c r="V32" s="1040">
        <v>548</v>
      </c>
      <c r="W32" s="1040"/>
      <c r="X32" s="1040"/>
      <c r="Y32" s="1040"/>
      <c r="Z32" s="1040"/>
      <c r="AA32" s="1040">
        <v>-20</v>
      </c>
      <c r="AB32" s="1040"/>
      <c r="AC32" s="1040"/>
      <c r="AD32" s="1040"/>
      <c r="AE32" s="1041"/>
      <c r="AF32" s="1033">
        <v>573</v>
      </c>
      <c r="AG32" s="1034"/>
      <c r="AH32" s="1034"/>
      <c r="AI32" s="1034"/>
      <c r="AJ32" s="1035"/>
      <c r="AK32" s="976">
        <v>0</v>
      </c>
      <c r="AL32" s="967"/>
      <c r="AM32" s="967"/>
      <c r="AN32" s="967"/>
      <c r="AO32" s="967"/>
      <c r="AP32" s="967">
        <v>5289</v>
      </c>
      <c r="AQ32" s="967"/>
      <c r="AR32" s="967"/>
      <c r="AS32" s="967"/>
      <c r="AT32" s="967"/>
      <c r="AU32" s="967">
        <v>0</v>
      </c>
      <c r="AV32" s="967"/>
      <c r="AW32" s="967"/>
      <c r="AX32" s="967"/>
      <c r="AY32" s="967"/>
      <c r="AZ32" s="1038" t="s">
        <v>479</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385</v>
      </c>
      <c r="C33" s="1028"/>
      <c r="D33" s="1028"/>
      <c r="E33" s="1028"/>
      <c r="F33" s="1028"/>
      <c r="G33" s="1028"/>
      <c r="H33" s="1028"/>
      <c r="I33" s="1028"/>
      <c r="J33" s="1028"/>
      <c r="K33" s="1028"/>
      <c r="L33" s="1028"/>
      <c r="M33" s="1028"/>
      <c r="N33" s="1028"/>
      <c r="O33" s="1028"/>
      <c r="P33" s="1029"/>
      <c r="Q33" s="1039">
        <v>984</v>
      </c>
      <c r="R33" s="1040"/>
      <c r="S33" s="1040"/>
      <c r="T33" s="1040"/>
      <c r="U33" s="1040"/>
      <c r="V33" s="1040">
        <v>885</v>
      </c>
      <c r="W33" s="1040"/>
      <c r="X33" s="1040"/>
      <c r="Y33" s="1040"/>
      <c r="Z33" s="1040"/>
      <c r="AA33" s="1040">
        <v>99</v>
      </c>
      <c r="AB33" s="1040"/>
      <c r="AC33" s="1040"/>
      <c r="AD33" s="1040"/>
      <c r="AE33" s="1041"/>
      <c r="AF33" s="1033">
        <v>495</v>
      </c>
      <c r="AG33" s="1034"/>
      <c r="AH33" s="1034"/>
      <c r="AI33" s="1034"/>
      <c r="AJ33" s="1035"/>
      <c r="AK33" s="976">
        <v>229</v>
      </c>
      <c r="AL33" s="967"/>
      <c r="AM33" s="967"/>
      <c r="AN33" s="967"/>
      <c r="AO33" s="967"/>
      <c r="AP33" s="967">
        <v>3051</v>
      </c>
      <c r="AQ33" s="967"/>
      <c r="AR33" s="967"/>
      <c r="AS33" s="967"/>
      <c r="AT33" s="967"/>
      <c r="AU33" s="967">
        <v>1080</v>
      </c>
      <c r="AV33" s="967"/>
      <c r="AW33" s="967"/>
      <c r="AX33" s="967"/>
      <c r="AY33" s="967"/>
      <c r="AZ33" s="1038" t="s">
        <v>479</v>
      </c>
      <c r="BA33" s="1038"/>
      <c r="BB33" s="1038"/>
      <c r="BC33" s="1038"/>
      <c r="BD33" s="1038"/>
      <c r="BE33" s="1022" t="s">
        <v>383</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386</v>
      </c>
      <c r="C34" s="1028"/>
      <c r="D34" s="1028"/>
      <c r="E34" s="1028"/>
      <c r="F34" s="1028"/>
      <c r="G34" s="1028"/>
      <c r="H34" s="1028"/>
      <c r="I34" s="1028"/>
      <c r="J34" s="1028"/>
      <c r="K34" s="1028"/>
      <c r="L34" s="1028"/>
      <c r="M34" s="1028"/>
      <c r="N34" s="1028"/>
      <c r="O34" s="1028"/>
      <c r="P34" s="1029"/>
      <c r="Q34" s="1039">
        <v>42</v>
      </c>
      <c r="R34" s="1040"/>
      <c r="S34" s="1040"/>
      <c r="T34" s="1040"/>
      <c r="U34" s="1040"/>
      <c r="V34" s="1040">
        <v>42</v>
      </c>
      <c r="W34" s="1040"/>
      <c r="X34" s="1040"/>
      <c r="Y34" s="1040"/>
      <c r="Z34" s="1040"/>
      <c r="AA34" s="1040">
        <v>0</v>
      </c>
      <c r="AB34" s="1040"/>
      <c r="AC34" s="1040"/>
      <c r="AD34" s="1040"/>
      <c r="AE34" s="1041"/>
      <c r="AF34" s="1033" t="s">
        <v>110</v>
      </c>
      <c r="AG34" s="1034"/>
      <c r="AH34" s="1034"/>
      <c r="AI34" s="1034"/>
      <c r="AJ34" s="1035"/>
      <c r="AK34" s="976">
        <v>31</v>
      </c>
      <c r="AL34" s="967"/>
      <c r="AM34" s="967"/>
      <c r="AN34" s="967"/>
      <c r="AO34" s="967"/>
      <c r="AP34" s="967">
        <v>206</v>
      </c>
      <c r="AQ34" s="967"/>
      <c r="AR34" s="967"/>
      <c r="AS34" s="967"/>
      <c r="AT34" s="967"/>
      <c r="AU34" s="967">
        <v>185</v>
      </c>
      <c r="AV34" s="967"/>
      <c r="AW34" s="967"/>
      <c r="AX34" s="967"/>
      <c r="AY34" s="967"/>
      <c r="AZ34" s="1038" t="s">
        <v>479</v>
      </c>
      <c r="BA34" s="1038"/>
      <c r="BB34" s="1038"/>
      <c r="BC34" s="1038"/>
      <c r="BD34" s="1038"/>
      <c r="BE34" s="1022" t="s">
        <v>387</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388</v>
      </c>
      <c r="C35" s="1028"/>
      <c r="D35" s="1028"/>
      <c r="E35" s="1028"/>
      <c r="F35" s="1028"/>
      <c r="G35" s="1028"/>
      <c r="H35" s="1028"/>
      <c r="I35" s="1028"/>
      <c r="J35" s="1028"/>
      <c r="K35" s="1028"/>
      <c r="L35" s="1028"/>
      <c r="M35" s="1028"/>
      <c r="N35" s="1028"/>
      <c r="O35" s="1028"/>
      <c r="P35" s="1029"/>
      <c r="Q35" s="1039">
        <v>28</v>
      </c>
      <c r="R35" s="1040"/>
      <c r="S35" s="1040"/>
      <c r="T35" s="1040"/>
      <c r="U35" s="1040"/>
      <c r="V35" s="1040">
        <v>28</v>
      </c>
      <c r="W35" s="1040"/>
      <c r="X35" s="1040"/>
      <c r="Y35" s="1040"/>
      <c r="Z35" s="1040"/>
      <c r="AA35" s="1040">
        <v>0</v>
      </c>
      <c r="AB35" s="1040"/>
      <c r="AC35" s="1040"/>
      <c r="AD35" s="1040"/>
      <c r="AE35" s="1041"/>
      <c r="AF35" s="1033" t="s">
        <v>110</v>
      </c>
      <c r="AG35" s="1034"/>
      <c r="AH35" s="1034"/>
      <c r="AI35" s="1034"/>
      <c r="AJ35" s="1035"/>
      <c r="AK35" s="976">
        <v>22</v>
      </c>
      <c r="AL35" s="967"/>
      <c r="AM35" s="967"/>
      <c r="AN35" s="967"/>
      <c r="AO35" s="967"/>
      <c r="AP35" s="967">
        <v>76</v>
      </c>
      <c r="AQ35" s="967"/>
      <c r="AR35" s="967"/>
      <c r="AS35" s="967"/>
      <c r="AT35" s="967"/>
      <c r="AU35" s="967">
        <v>71</v>
      </c>
      <c r="AV35" s="967"/>
      <c r="AW35" s="967"/>
      <c r="AX35" s="967"/>
      <c r="AY35" s="967"/>
      <c r="AZ35" s="1038" t="s">
        <v>479</v>
      </c>
      <c r="BA35" s="1038"/>
      <c r="BB35" s="1038"/>
      <c r="BC35" s="1038"/>
      <c r="BD35" s="1038"/>
      <c r="BE35" s="1022" t="s">
        <v>387</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389</v>
      </c>
      <c r="C36" s="1028"/>
      <c r="D36" s="1028"/>
      <c r="E36" s="1028"/>
      <c r="F36" s="1028"/>
      <c r="G36" s="1028"/>
      <c r="H36" s="1028"/>
      <c r="I36" s="1028"/>
      <c r="J36" s="1028"/>
      <c r="K36" s="1028"/>
      <c r="L36" s="1028"/>
      <c r="M36" s="1028"/>
      <c r="N36" s="1028"/>
      <c r="O36" s="1028"/>
      <c r="P36" s="1029"/>
      <c r="Q36" s="1039">
        <v>757</v>
      </c>
      <c r="R36" s="1040"/>
      <c r="S36" s="1040"/>
      <c r="T36" s="1040"/>
      <c r="U36" s="1040"/>
      <c r="V36" s="1040">
        <v>1317</v>
      </c>
      <c r="W36" s="1040"/>
      <c r="X36" s="1040"/>
      <c r="Y36" s="1040"/>
      <c r="Z36" s="1040"/>
      <c r="AA36" s="1040">
        <v>-560</v>
      </c>
      <c r="AB36" s="1040"/>
      <c r="AC36" s="1040"/>
      <c r="AD36" s="1040"/>
      <c r="AE36" s="1041"/>
      <c r="AF36" s="1033" t="s">
        <v>110</v>
      </c>
      <c r="AG36" s="1034"/>
      <c r="AH36" s="1034"/>
      <c r="AI36" s="1034"/>
      <c r="AJ36" s="1035"/>
      <c r="AK36" s="976">
        <v>222</v>
      </c>
      <c r="AL36" s="967"/>
      <c r="AM36" s="967"/>
      <c r="AN36" s="967"/>
      <c r="AO36" s="967"/>
      <c r="AP36" s="967">
        <v>6235</v>
      </c>
      <c r="AQ36" s="967"/>
      <c r="AR36" s="967"/>
      <c r="AS36" s="967"/>
      <c r="AT36" s="967"/>
      <c r="AU36" s="967">
        <v>3346</v>
      </c>
      <c r="AV36" s="967"/>
      <c r="AW36" s="967"/>
      <c r="AX36" s="967"/>
      <c r="AY36" s="967"/>
      <c r="AZ36" s="1038" t="s">
        <v>479</v>
      </c>
      <c r="BA36" s="1038"/>
      <c r="BB36" s="1038"/>
      <c r="BC36" s="1038"/>
      <c r="BD36" s="1038"/>
      <c r="BE36" s="1022" t="s">
        <v>387</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390</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2267</v>
      </c>
      <c r="AG63" s="955"/>
      <c r="AH63" s="955"/>
      <c r="AI63" s="955"/>
      <c r="AJ63" s="1020"/>
      <c r="AK63" s="1021"/>
      <c r="AL63" s="959"/>
      <c r="AM63" s="959"/>
      <c r="AN63" s="959"/>
      <c r="AO63" s="959"/>
      <c r="AP63" s="955">
        <v>15603</v>
      </c>
      <c r="AQ63" s="955"/>
      <c r="AR63" s="955"/>
      <c r="AS63" s="955"/>
      <c r="AT63" s="955"/>
      <c r="AU63" s="955">
        <v>4759</v>
      </c>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393</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394</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7067</v>
      </c>
      <c r="R68" s="978"/>
      <c r="S68" s="978"/>
      <c r="T68" s="978"/>
      <c r="U68" s="978"/>
      <c r="V68" s="978">
        <v>6864</v>
      </c>
      <c r="W68" s="978"/>
      <c r="X68" s="978"/>
      <c r="Y68" s="978"/>
      <c r="Z68" s="978"/>
      <c r="AA68" s="978">
        <v>203</v>
      </c>
      <c r="AB68" s="978"/>
      <c r="AC68" s="978"/>
      <c r="AD68" s="978"/>
      <c r="AE68" s="978"/>
      <c r="AF68" s="978">
        <v>203</v>
      </c>
      <c r="AG68" s="978"/>
      <c r="AH68" s="978"/>
      <c r="AI68" s="978"/>
      <c r="AJ68" s="978"/>
      <c r="AK68" s="978" t="s">
        <v>537</v>
      </c>
      <c r="AL68" s="978"/>
      <c r="AM68" s="978"/>
      <c r="AN68" s="978"/>
      <c r="AO68" s="978"/>
      <c r="AP68" s="978" t="s">
        <v>479</v>
      </c>
      <c r="AQ68" s="978"/>
      <c r="AR68" s="978"/>
      <c r="AS68" s="978"/>
      <c r="AT68" s="978"/>
      <c r="AU68" s="978" t="s">
        <v>479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538</v>
      </c>
      <c r="C69" s="971"/>
      <c r="D69" s="971"/>
      <c r="E69" s="971"/>
      <c r="F69" s="971"/>
      <c r="G69" s="971"/>
      <c r="H69" s="971"/>
      <c r="I69" s="971"/>
      <c r="J69" s="971"/>
      <c r="K69" s="971"/>
      <c r="L69" s="971"/>
      <c r="M69" s="971"/>
      <c r="N69" s="971"/>
      <c r="O69" s="971"/>
      <c r="P69" s="972"/>
      <c r="Q69" s="973">
        <v>951</v>
      </c>
      <c r="R69" s="967"/>
      <c r="S69" s="967"/>
      <c r="T69" s="967"/>
      <c r="U69" s="967"/>
      <c r="V69" s="967">
        <v>951</v>
      </c>
      <c r="W69" s="967"/>
      <c r="X69" s="967"/>
      <c r="Y69" s="967"/>
      <c r="Z69" s="967"/>
      <c r="AA69" s="967">
        <v>0</v>
      </c>
      <c r="AB69" s="967"/>
      <c r="AC69" s="967"/>
      <c r="AD69" s="967"/>
      <c r="AE69" s="967"/>
      <c r="AF69" s="967">
        <v>0</v>
      </c>
      <c r="AG69" s="967"/>
      <c r="AH69" s="967"/>
      <c r="AI69" s="967"/>
      <c r="AJ69" s="967"/>
      <c r="AK69" s="967">
        <v>36</v>
      </c>
      <c r="AL69" s="967"/>
      <c r="AM69" s="967"/>
      <c r="AN69" s="967"/>
      <c r="AO69" s="967"/>
      <c r="AP69" s="967" t="s">
        <v>479</v>
      </c>
      <c r="AQ69" s="967"/>
      <c r="AR69" s="967"/>
      <c r="AS69" s="967"/>
      <c r="AT69" s="967"/>
      <c r="AU69" s="967" t="s">
        <v>479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539</v>
      </c>
      <c r="C70" s="971"/>
      <c r="D70" s="971"/>
      <c r="E70" s="971"/>
      <c r="F70" s="971"/>
      <c r="G70" s="971"/>
      <c r="H70" s="971"/>
      <c r="I70" s="971"/>
      <c r="J70" s="971"/>
      <c r="K70" s="971"/>
      <c r="L70" s="971"/>
      <c r="M70" s="971"/>
      <c r="N70" s="971"/>
      <c r="O70" s="971"/>
      <c r="P70" s="972"/>
      <c r="Q70" s="973">
        <v>375539</v>
      </c>
      <c r="R70" s="967"/>
      <c r="S70" s="967"/>
      <c r="T70" s="967"/>
      <c r="U70" s="967"/>
      <c r="V70" s="967">
        <v>374021</v>
      </c>
      <c r="W70" s="967"/>
      <c r="X70" s="967"/>
      <c r="Y70" s="967"/>
      <c r="Z70" s="967"/>
      <c r="AA70" s="967">
        <v>1517</v>
      </c>
      <c r="AB70" s="967"/>
      <c r="AC70" s="967"/>
      <c r="AD70" s="967"/>
      <c r="AE70" s="967"/>
      <c r="AF70" s="967">
        <v>1517</v>
      </c>
      <c r="AG70" s="967"/>
      <c r="AH70" s="967"/>
      <c r="AI70" s="967"/>
      <c r="AJ70" s="967"/>
      <c r="AK70" s="967">
        <v>2628</v>
      </c>
      <c r="AL70" s="967"/>
      <c r="AM70" s="967"/>
      <c r="AN70" s="967"/>
      <c r="AO70" s="967"/>
      <c r="AP70" s="967" t="s">
        <v>479</v>
      </c>
      <c r="AQ70" s="967"/>
      <c r="AR70" s="967"/>
      <c r="AS70" s="967"/>
      <c r="AT70" s="967"/>
      <c r="AU70" s="967" t="s">
        <v>479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540</v>
      </c>
      <c r="C71" s="971"/>
      <c r="D71" s="971"/>
      <c r="E71" s="971"/>
      <c r="F71" s="971"/>
      <c r="G71" s="971"/>
      <c r="H71" s="971"/>
      <c r="I71" s="971"/>
      <c r="J71" s="971"/>
      <c r="K71" s="971"/>
      <c r="L71" s="971"/>
      <c r="M71" s="971"/>
      <c r="N71" s="971"/>
      <c r="O71" s="971"/>
      <c r="P71" s="972"/>
      <c r="Q71" s="973">
        <v>35993</v>
      </c>
      <c r="R71" s="967"/>
      <c r="S71" s="967"/>
      <c r="T71" s="967"/>
      <c r="U71" s="967"/>
      <c r="V71" s="967">
        <v>36627</v>
      </c>
      <c r="W71" s="967"/>
      <c r="X71" s="967"/>
      <c r="Y71" s="967"/>
      <c r="Z71" s="967"/>
      <c r="AA71" s="967">
        <v>-634</v>
      </c>
      <c r="AB71" s="967"/>
      <c r="AC71" s="967"/>
      <c r="AD71" s="967"/>
      <c r="AE71" s="967"/>
      <c r="AF71" s="967">
        <v>2368</v>
      </c>
      <c r="AG71" s="967"/>
      <c r="AH71" s="967"/>
      <c r="AI71" s="967"/>
      <c r="AJ71" s="967"/>
      <c r="AK71" s="967" t="s">
        <v>479</v>
      </c>
      <c r="AL71" s="967"/>
      <c r="AM71" s="967"/>
      <c r="AN71" s="967"/>
      <c r="AO71" s="967"/>
      <c r="AP71" s="967" t="s">
        <v>479</v>
      </c>
      <c r="AQ71" s="967"/>
      <c r="AR71" s="967"/>
      <c r="AS71" s="967"/>
      <c r="AT71" s="967"/>
      <c r="AU71" s="967" t="s">
        <v>479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4089</v>
      </c>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7</v>
      </c>
      <c r="CS102" s="947"/>
      <c r="CT102" s="947"/>
      <c r="CU102" s="947"/>
      <c r="CV102" s="948"/>
      <c r="CW102" s="946">
        <v>30</v>
      </c>
      <c r="CX102" s="947"/>
      <c r="CY102" s="947"/>
      <c r="CZ102" s="947"/>
      <c r="DA102" s="948"/>
      <c r="DB102" s="946">
        <v>1120</v>
      </c>
      <c r="DC102" s="947"/>
      <c r="DD102" s="947"/>
      <c r="DE102" s="947"/>
      <c r="DF102" s="948"/>
      <c r="DG102" s="946"/>
      <c r="DH102" s="947"/>
      <c r="DI102" s="947"/>
      <c r="DJ102" s="947"/>
      <c r="DK102" s="948"/>
      <c r="DL102" s="946"/>
      <c r="DM102" s="947"/>
      <c r="DN102" s="947"/>
      <c r="DO102" s="947"/>
      <c r="DP102" s="948"/>
      <c r="DQ102" s="946">
        <v>2563</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285</v>
      </c>
      <c r="AG109" s="888"/>
      <c r="AH109" s="888"/>
      <c r="AI109" s="888"/>
      <c r="AJ109" s="889"/>
      <c r="AK109" s="890" t="s">
        <v>284</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285</v>
      </c>
      <c r="BW109" s="888"/>
      <c r="BX109" s="888"/>
      <c r="BY109" s="888"/>
      <c r="BZ109" s="889"/>
      <c r="CA109" s="890" t="s">
        <v>284</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285</v>
      </c>
      <c r="DM109" s="888"/>
      <c r="DN109" s="888"/>
      <c r="DO109" s="888"/>
      <c r="DP109" s="889"/>
      <c r="DQ109" s="890" t="s">
        <v>284</v>
      </c>
      <c r="DR109" s="888"/>
      <c r="DS109" s="888"/>
      <c r="DT109" s="888"/>
      <c r="DU109" s="889"/>
      <c r="DV109" s="890" t="s">
        <v>405</v>
      </c>
      <c r="DW109" s="888"/>
      <c r="DX109" s="888"/>
      <c r="DY109" s="888"/>
      <c r="DZ109" s="919"/>
    </row>
    <row r="110" spans="1:131" s="197" customFormat="1" ht="26.25" customHeight="1" x14ac:dyDescent="0.15">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1932351</v>
      </c>
      <c r="AB110" s="873"/>
      <c r="AC110" s="873"/>
      <c r="AD110" s="873"/>
      <c r="AE110" s="874"/>
      <c r="AF110" s="875">
        <v>2014763</v>
      </c>
      <c r="AG110" s="873"/>
      <c r="AH110" s="873"/>
      <c r="AI110" s="873"/>
      <c r="AJ110" s="874"/>
      <c r="AK110" s="875">
        <v>2043009</v>
      </c>
      <c r="AL110" s="873"/>
      <c r="AM110" s="873"/>
      <c r="AN110" s="873"/>
      <c r="AO110" s="874"/>
      <c r="AP110" s="876">
        <v>33.1</v>
      </c>
      <c r="AQ110" s="877"/>
      <c r="AR110" s="877"/>
      <c r="AS110" s="877"/>
      <c r="AT110" s="878"/>
      <c r="AU110" s="920" t="s">
        <v>59</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20640823</v>
      </c>
      <c r="BR110" s="800"/>
      <c r="BS110" s="800"/>
      <c r="BT110" s="800"/>
      <c r="BU110" s="800"/>
      <c r="BV110" s="800">
        <v>20941177</v>
      </c>
      <c r="BW110" s="800"/>
      <c r="BX110" s="800"/>
      <c r="BY110" s="800"/>
      <c r="BZ110" s="800"/>
      <c r="CA110" s="800">
        <v>21025262</v>
      </c>
      <c r="CB110" s="800"/>
      <c r="CC110" s="800"/>
      <c r="CD110" s="800"/>
      <c r="CE110" s="800"/>
      <c r="CF110" s="861">
        <v>340.6</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v>455216</v>
      </c>
      <c r="BR111" s="771"/>
      <c r="BS111" s="771"/>
      <c r="BT111" s="771"/>
      <c r="BU111" s="771"/>
      <c r="BV111" s="771">
        <v>416415</v>
      </c>
      <c r="BW111" s="771"/>
      <c r="BX111" s="771"/>
      <c r="BY111" s="771"/>
      <c r="BZ111" s="771"/>
      <c r="CA111" s="771">
        <v>416414</v>
      </c>
      <c r="CB111" s="771"/>
      <c r="CC111" s="771"/>
      <c r="CD111" s="771"/>
      <c r="CE111" s="771"/>
      <c r="CF111" s="848">
        <v>6.7</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6142239</v>
      </c>
      <c r="BR112" s="771"/>
      <c r="BS112" s="771"/>
      <c r="BT112" s="771"/>
      <c r="BU112" s="771"/>
      <c r="BV112" s="771">
        <v>5431547</v>
      </c>
      <c r="BW112" s="771"/>
      <c r="BX112" s="771"/>
      <c r="BY112" s="771"/>
      <c r="BZ112" s="771"/>
      <c r="CA112" s="771">
        <v>4758486</v>
      </c>
      <c r="CB112" s="771"/>
      <c r="CC112" s="771"/>
      <c r="CD112" s="771"/>
      <c r="CE112" s="771"/>
      <c r="CF112" s="848">
        <v>77.099999999999994</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439436</v>
      </c>
      <c r="AB113" s="909"/>
      <c r="AC113" s="909"/>
      <c r="AD113" s="909"/>
      <c r="AE113" s="910"/>
      <c r="AF113" s="911">
        <v>412660</v>
      </c>
      <c r="AG113" s="909"/>
      <c r="AH113" s="909"/>
      <c r="AI113" s="909"/>
      <c r="AJ113" s="910"/>
      <c r="AK113" s="911">
        <v>391624</v>
      </c>
      <c r="AL113" s="909"/>
      <c r="AM113" s="909"/>
      <c r="AN113" s="909"/>
      <c r="AO113" s="910"/>
      <c r="AP113" s="912">
        <v>6.3</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2235770</v>
      </c>
      <c r="BR114" s="771"/>
      <c r="BS114" s="771"/>
      <c r="BT114" s="771"/>
      <c r="BU114" s="771"/>
      <c r="BV114" s="771">
        <v>2025322</v>
      </c>
      <c r="BW114" s="771"/>
      <c r="BX114" s="771"/>
      <c r="BY114" s="771"/>
      <c r="BZ114" s="771"/>
      <c r="CA114" s="771">
        <v>1915081</v>
      </c>
      <c r="CB114" s="771"/>
      <c r="CC114" s="771"/>
      <c r="CD114" s="771"/>
      <c r="CE114" s="771"/>
      <c r="CF114" s="848">
        <v>31</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78</v>
      </c>
      <c r="AB115" s="909"/>
      <c r="AC115" s="909"/>
      <c r="AD115" s="909"/>
      <c r="AE115" s="910"/>
      <c r="AF115" s="911">
        <v>41</v>
      </c>
      <c r="AG115" s="909"/>
      <c r="AH115" s="909"/>
      <c r="AI115" s="909"/>
      <c r="AJ115" s="910"/>
      <c r="AK115" s="911">
        <v>7</v>
      </c>
      <c r="AL115" s="909"/>
      <c r="AM115" s="909"/>
      <c r="AN115" s="909"/>
      <c r="AO115" s="910"/>
      <c r="AP115" s="912">
        <v>0</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v>2652349</v>
      </c>
      <c r="BR115" s="771"/>
      <c r="BS115" s="771"/>
      <c r="BT115" s="771"/>
      <c r="BU115" s="771"/>
      <c r="BV115" s="771">
        <v>2545296</v>
      </c>
      <c r="BW115" s="771"/>
      <c r="BX115" s="771"/>
      <c r="BY115" s="771"/>
      <c r="BZ115" s="771"/>
      <c r="CA115" s="771">
        <v>2563120</v>
      </c>
      <c r="CB115" s="771"/>
      <c r="CC115" s="771"/>
      <c r="CD115" s="771"/>
      <c r="CE115" s="771"/>
      <c r="CF115" s="848">
        <v>41.5</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455216</v>
      </c>
      <c r="DH115" s="784"/>
      <c r="DI115" s="784"/>
      <c r="DJ115" s="784"/>
      <c r="DK115" s="785"/>
      <c r="DL115" s="786">
        <v>416415</v>
      </c>
      <c r="DM115" s="784"/>
      <c r="DN115" s="784"/>
      <c r="DO115" s="784"/>
      <c r="DP115" s="785"/>
      <c r="DQ115" s="786">
        <v>416414</v>
      </c>
      <c r="DR115" s="784"/>
      <c r="DS115" s="784"/>
      <c r="DT115" s="784"/>
      <c r="DU115" s="785"/>
      <c r="DV115" s="754">
        <v>6.7</v>
      </c>
      <c r="DW115" s="755"/>
      <c r="DX115" s="755"/>
      <c r="DY115" s="755"/>
      <c r="DZ115" s="756"/>
    </row>
    <row r="116" spans="1:130" s="197" customFormat="1" ht="26.25" customHeight="1" x14ac:dyDescent="0.15">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1373</v>
      </c>
      <c r="AB116" s="784"/>
      <c r="AC116" s="784"/>
      <c r="AD116" s="784"/>
      <c r="AE116" s="785"/>
      <c r="AF116" s="786">
        <v>486</v>
      </c>
      <c r="AG116" s="784"/>
      <c r="AH116" s="784"/>
      <c r="AI116" s="784"/>
      <c r="AJ116" s="785"/>
      <c r="AK116" s="786">
        <v>620</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2373238</v>
      </c>
      <c r="AB117" s="895"/>
      <c r="AC117" s="895"/>
      <c r="AD117" s="895"/>
      <c r="AE117" s="896"/>
      <c r="AF117" s="898">
        <v>2427950</v>
      </c>
      <c r="AG117" s="895"/>
      <c r="AH117" s="895"/>
      <c r="AI117" s="895"/>
      <c r="AJ117" s="896"/>
      <c r="AK117" s="898">
        <v>2435260</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285</v>
      </c>
      <c r="AG118" s="888"/>
      <c r="AH118" s="888"/>
      <c r="AI118" s="888"/>
      <c r="AJ118" s="889"/>
      <c r="AK118" s="890" t="s">
        <v>284</v>
      </c>
      <c r="AL118" s="888"/>
      <c r="AM118" s="888"/>
      <c r="AN118" s="888"/>
      <c r="AO118" s="889"/>
      <c r="AP118" s="891" t="s">
        <v>405</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433</v>
      </c>
      <c r="BP118" s="838"/>
      <c r="BQ118" s="857">
        <v>32126397</v>
      </c>
      <c r="BR118" s="858"/>
      <c r="BS118" s="858"/>
      <c r="BT118" s="858"/>
      <c r="BU118" s="858"/>
      <c r="BV118" s="858">
        <v>31359757</v>
      </c>
      <c r="BW118" s="858"/>
      <c r="BX118" s="858"/>
      <c r="BY118" s="858"/>
      <c r="BZ118" s="858"/>
      <c r="CA118" s="858">
        <v>30678363</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2403241</v>
      </c>
      <c r="BR119" s="800"/>
      <c r="BS119" s="800"/>
      <c r="BT119" s="800"/>
      <c r="BU119" s="800"/>
      <c r="BV119" s="800">
        <v>2295350</v>
      </c>
      <c r="BW119" s="800"/>
      <c r="BX119" s="800"/>
      <c r="BY119" s="800"/>
      <c r="BZ119" s="800"/>
      <c r="CA119" s="800">
        <v>2278910</v>
      </c>
      <c r="CB119" s="800"/>
      <c r="CC119" s="800"/>
      <c r="CD119" s="800"/>
      <c r="CE119" s="800"/>
      <c r="CF119" s="861">
        <v>36.9</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1313141</v>
      </c>
      <c r="BR120" s="771"/>
      <c r="BS120" s="771"/>
      <c r="BT120" s="771"/>
      <c r="BU120" s="771"/>
      <c r="BV120" s="771">
        <v>1283571</v>
      </c>
      <c r="BW120" s="771"/>
      <c r="BX120" s="771"/>
      <c r="BY120" s="771"/>
      <c r="BZ120" s="771"/>
      <c r="CA120" s="771">
        <v>1157030</v>
      </c>
      <c r="CB120" s="771"/>
      <c r="CC120" s="771"/>
      <c r="CD120" s="771"/>
      <c r="CE120" s="771"/>
      <c r="CF120" s="848">
        <v>18.7</v>
      </c>
      <c r="CG120" s="849"/>
      <c r="CH120" s="849"/>
      <c r="CI120" s="849"/>
      <c r="CJ120" s="849"/>
      <c r="CK120" s="850" t="s">
        <v>439</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4520036</v>
      </c>
      <c r="DH120" s="800"/>
      <c r="DI120" s="800"/>
      <c r="DJ120" s="800"/>
      <c r="DK120" s="800"/>
      <c r="DL120" s="800">
        <v>3906887</v>
      </c>
      <c r="DM120" s="800"/>
      <c r="DN120" s="800"/>
      <c r="DO120" s="800"/>
      <c r="DP120" s="800"/>
      <c r="DQ120" s="800">
        <v>3345897</v>
      </c>
      <c r="DR120" s="800"/>
      <c r="DS120" s="800"/>
      <c r="DT120" s="800"/>
      <c r="DU120" s="800"/>
      <c r="DV120" s="801">
        <v>54.2</v>
      </c>
      <c r="DW120" s="801"/>
      <c r="DX120" s="801"/>
      <c r="DY120" s="801"/>
      <c r="DZ120" s="802"/>
    </row>
    <row r="121" spans="1:130" s="197" customFormat="1" ht="26.25" customHeight="1" x14ac:dyDescent="0.15">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12878797</v>
      </c>
      <c r="BR121" s="858"/>
      <c r="BS121" s="858"/>
      <c r="BT121" s="858"/>
      <c r="BU121" s="858"/>
      <c r="BV121" s="858">
        <v>12806949</v>
      </c>
      <c r="BW121" s="858"/>
      <c r="BX121" s="858"/>
      <c r="BY121" s="858"/>
      <c r="BZ121" s="858"/>
      <c r="CA121" s="858">
        <v>12689167</v>
      </c>
      <c r="CB121" s="858"/>
      <c r="CC121" s="858"/>
      <c r="CD121" s="858"/>
      <c r="CE121" s="858"/>
      <c r="CF121" s="859">
        <v>205.6</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1274904</v>
      </c>
      <c r="DH121" s="771"/>
      <c r="DI121" s="771"/>
      <c r="DJ121" s="771"/>
      <c r="DK121" s="771"/>
      <c r="DL121" s="771">
        <v>1184574</v>
      </c>
      <c r="DM121" s="771"/>
      <c r="DN121" s="771"/>
      <c r="DO121" s="771"/>
      <c r="DP121" s="771"/>
      <c r="DQ121" s="771">
        <v>1079998</v>
      </c>
      <c r="DR121" s="771"/>
      <c r="DS121" s="771"/>
      <c r="DT121" s="771"/>
      <c r="DU121" s="771"/>
      <c r="DV121" s="823">
        <v>17.5</v>
      </c>
      <c r="DW121" s="823"/>
      <c r="DX121" s="823"/>
      <c r="DY121" s="823"/>
      <c r="DZ121" s="824"/>
    </row>
    <row r="122" spans="1:130" s="197" customFormat="1" ht="26.25" customHeight="1" x14ac:dyDescent="0.15">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442</v>
      </c>
      <c r="BP122" s="838"/>
      <c r="BQ122" s="839">
        <v>16595179</v>
      </c>
      <c r="BR122" s="840"/>
      <c r="BS122" s="840"/>
      <c r="BT122" s="840"/>
      <c r="BU122" s="840"/>
      <c r="BV122" s="840">
        <v>16385870</v>
      </c>
      <c r="BW122" s="840"/>
      <c r="BX122" s="840"/>
      <c r="BY122" s="840"/>
      <c r="BZ122" s="840"/>
      <c r="CA122" s="840">
        <v>16125107</v>
      </c>
      <c r="CB122" s="840"/>
      <c r="CC122" s="840"/>
      <c r="CD122" s="840"/>
      <c r="CE122" s="840"/>
      <c r="CF122" s="743"/>
      <c r="CG122" s="744"/>
      <c r="CH122" s="744"/>
      <c r="CI122" s="744"/>
      <c r="CJ122" s="841"/>
      <c r="CK122" s="851"/>
      <c r="CL122" s="812"/>
      <c r="CM122" s="812"/>
      <c r="CN122" s="812"/>
      <c r="CO122" s="813"/>
      <c r="CP122" s="828" t="s">
        <v>386</v>
      </c>
      <c r="CQ122" s="829"/>
      <c r="CR122" s="829"/>
      <c r="CS122" s="829"/>
      <c r="CT122" s="829"/>
      <c r="CU122" s="829"/>
      <c r="CV122" s="829"/>
      <c r="CW122" s="829"/>
      <c r="CX122" s="829"/>
      <c r="CY122" s="829"/>
      <c r="CZ122" s="829"/>
      <c r="DA122" s="829"/>
      <c r="DB122" s="829"/>
      <c r="DC122" s="829"/>
      <c r="DD122" s="829"/>
      <c r="DE122" s="829"/>
      <c r="DF122" s="830"/>
      <c r="DG122" s="770">
        <v>196662</v>
      </c>
      <c r="DH122" s="771"/>
      <c r="DI122" s="771"/>
      <c r="DJ122" s="771"/>
      <c r="DK122" s="771"/>
      <c r="DL122" s="771">
        <v>189865</v>
      </c>
      <c r="DM122" s="771"/>
      <c r="DN122" s="771"/>
      <c r="DO122" s="771"/>
      <c r="DP122" s="771"/>
      <c r="DQ122" s="771">
        <v>184907</v>
      </c>
      <c r="DR122" s="771"/>
      <c r="DS122" s="771"/>
      <c r="DT122" s="771"/>
      <c r="DU122" s="771"/>
      <c r="DV122" s="823">
        <v>3</v>
      </c>
      <c r="DW122" s="823"/>
      <c r="DX122" s="823"/>
      <c r="DY122" s="823"/>
      <c r="DZ122" s="824"/>
    </row>
    <row r="123" spans="1:130" s="197" customFormat="1" ht="26.25" customHeight="1" thickBot="1" x14ac:dyDescent="0.2">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246.2</v>
      </c>
      <c r="BR123" s="832"/>
      <c r="BS123" s="832"/>
      <c r="BT123" s="832"/>
      <c r="BU123" s="832"/>
      <c r="BV123" s="832">
        <v>242.9</v>
      </c>
      <c r="BW123" s="832"/>
      <c r="BX123" s="832"/>
      <c r="BY123" s="832"/>
      <c r="BZ123" s="832"/>
      <c r="CA123" s="832">
        <v>235.7</v>
      </c>
      <c r="CB123" s="832"/>
      <c r="CC123" s="832"/>
      <c r="CD123" s="832"/>
      <c r="CE123" s="832"/>
      <c r="CF123" s="730"/>
      <c r="CG123" s="731"/>
      <c r="CH123" s="731"/>
      <c r="CI123" s="731"/>
      <c r="CJ123" s="833"/>
      <c r="CK123" s="851"/>
      <c r="CL123" s="812"/>
      <c r="CM123" s="812"/>
      <c r="CN123" s="812"/>
      <c r="CO123" s="813"/>
      <c r="CP123" s="828" t="s">
        <v>382</v>
      </c>
      <c r="CQ123" s="829"/>
      <c r="CR123" s="829"/>
      <c r="CS123" s="829"/>
      <c r="CT123" s="829"/>
      <c r="CU123" s="829"/>
      <c r="CV123" s="829"/>
      <c r="CW123" s="829"/>
      <c r="CX123" s="829"/>
      <c r="CY123" s="829"/>
      <c r="CZ123" s="829"/>
      <c r="DA123" s="829"/>
      <c r="DB123" s="829"/>
      <c r="DC123" s="829"/>
      <c r="DD123" s="829"/>
      <c r="DE123" s="829"/>
      <c r="DF123" s="830"/>
      <c r="DG123" s="783">
        <v>75543</v>
      </c>
      <c r="DH123" s="784"/>
      <c r="DI123" s="784"/>
      <c r="DJ123" s="784"/>
      <c r="DK123" s="785"/>
      <c r="DL123" s="786">
        <v>76660</v>
      </c>
      <c r="DM123" s="784"/>
      <c r="DN123" s="784"/>
      <c r="DO123" s="784"/>
      <c r="DP123" s="785"/>
      <c r="DQ123" s="786">
        <v>76810</v>
      </c>
      <c r="DR123" s="784"/>
      <c r="DS123" s="784"/>
      <c r="DT123" s="784"/>
      <c r="DU123" s="785"/>
      <c r="DV123" s="754">
        <v>1.2</v>
      </c>
      <c r="DW123" s="755"/>
      <c r="DX123" s="755"/>
      <c r="DY123" s="755"/>
      <c r="DZ123" s="756"/>
    </row>
    <row r="124" spans="1:130" s="197" customFormat="1" ht="26.25" customHeight="1" x14ac:dyDescent="0.15">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v>75094</v>
      </c>
      <c r="DH124" s="717"/>
      <c r="DI124" s="717"/>
      <c r="DJ124" s="717"/>
      <c r="DK124" s="718"/>
      <c r="DL124" s="719">
        <v>73561</v>
      </c>
      <c r="DM124" s="717"/>
      <c r="DN124" s="717"/>
      <c r="DO124" s="717"/>
      <c r="DP124" s="718"/>
      <c r="DQ124" s="719">
        <v>70874</v>
      </c>
      <c r="DR124" s="717"/>
      <c r="DS124" s="717"/>
      <c r="DT124" s="717"/>
      <c r="DU124" s="718"/>
      <c r="DV124" s="807">
        <v>1.1000000000000001</v>
      </c>
      <c r="DW124" s="808"/>
      <c r="DX124" s="808"/>
      <c r="DY124" s="808"/>
      <c r="DZ124" s="809"/>
    </row>
    <row r="125" spans="1:130" s="197" customFormat="1" ht="26.25" customHeight="1" thickBot="1" x14ac:dyDescent="0.2">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v>2652349</v>
      </c>
      <c r="DH126" s="771"/>
      <c r="DI126" s="771"/>
      <c r="DJ126" s="771"/>
      <c r="DK126" s="771"/>
      <c r="DL126" s="771">
        <v>2545296</v>
      </c>
      <c r="DM126" s="771"/>
      <c r="DN126" s="771"/>
      <c r="DO126" s="771"/>
      <c r="DP126" s="771"/>
      <c r="DQ126" s="771">
        <v>2563120</v>
      </c>
      <c r="DR126" s="771"/>
      <c r="DS126" s="771"/>
      <c r="DT126" s="771"/>
      <c r="DU126" s="771"/>
      <c r="DV126" s="823">
        <v>41.5</v>
      </c>
      <c r="DW126" s="823"/>
      <c r="DX126" s="823"/>
      <c r="DY126" s="823"/>
      <c r="DZ126" s="824"/>
    </row>
    <row r="127" spans="1:130" s="197" customFormat="1" ht="26.25" customHeight="1" thickBot="1" x14ac:dyDescent="0.2">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78</v>
      </c>
      <c r="AB127" s="784"/>
      <c r="AC127" s="784"/>
      <c r="AD127" s="784"/>
      <c r="AE127" s="785"/>
      <c r="AF127" s="786">
        <v>41</v>
      </c>
      <c r="AG127" s="784"/>
      <c r="AH127" s="784"/>
      <c r="AI127" s="784"/>
      <c r="AJ127" s="785"/>
      <c r="AK127" s="786">
        <v>7</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110</v>
      </c>
      <c r="BG127" s="761"/>
      <c r="BH127" s="761"/>
      <c r="BI127" s="761"/>
      <c r="BJ127" s="761"/>
      <c r="BK127" s="761"/>
      <c r="BL127" s="762"/>
      <c r="BM127" s="760">
        <v>13.89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179945</v>
      </c>
      <c r="AB128" s="724"/>
      <c r="AC128" s="724"/>
      <c r="AD128" s="724"/>
      <c r="AE128" s="725"/>
      <c r="AF128" s="726">
        <v>180607</v>
      </c>
      <c r="AG128" s="724"/>
      <c r="AH128" s="724"/>
      <c r="AI128" s="724"/>
      <c r="AJ128" s="725"/>
      <c r="AK128" s="726">
        <v>173176</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110</v>
      </c>
      <c r="BG128" s="791"/>
      <c r="BH128" s="791"/>
      <c r="BI128" s="791"/>
      <c r="BJ128" s="791"/>
      <c r="BK128" s="791"/>
      <c r="BL128" s="792"/>
      <c r="BM128" s="790">
        <v>18.89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7518438</v>
      </c>
      <c r="AB129" s="784"/>
      <c r="AC129" s="784"/>
      <c r="AD129" s="784"/>
      <c r="AE129" s="785"/>
      <c r="AF129" s="786">
        <v>7397813</v>
      </c>
      <c r="AG129" s="784"/>
      <c r="AH129" s="784"/>
      <c r="AI129" s="784"/>
      <c r="AJ129" s="785"/>
      <c r="AK129" s="786">
        <v>7511174</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15.6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1210214</v>
      </c>
      <c r="AB130" s="784"/>
      <c r="AC130" s="784"/>
      <c r="AD130" s="784"/>
      <c r="AE130" s="785"/>
      <c r="AF130" s="786">
        <v>1235320</v>
      </c>
      <c r="AG130" s="784"/>
      <c r="AH130" s="784"/>
      <c r="AI130" s="784"/>
      <c r="AJ130" s="785"/>
      <c r="AK130" s="786">
        <v>1338625</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235.7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6308224</v>
      </c>
      <c r="AB131" s="717"/>
      <c r="AC131" s="717"/>
      <c r="AD131" s="717"/>
      <c r="AE131" s="718"/>
      <c r="AF131" s="719">
        <v>6162493</v>
      </c>
      <c r="AG131" s="717"/>
      <c r="AH131" s="717"/>
      <c r="AI131" s="717"/>
      <c r="AJ131" s="718"/>
      <c r="AK131" s="719">
        <v>6172549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15.584085160000001</v>
      </c>
      <c r="AB132" s="740"/>
      <c r="AC132" s="740"/>
      <c r="AD132" s="740"/>
      <c r="AE132" s="741"/>
      <c r="AF132" s="742">
        <v>16.422298569999999</v>
      </c>
      <c r="AG132" s="740"/>
      <c r="AH132" s="740"/>
      <c r="AI132" s="740"/>
      <c r="AJ132" s="741"/>
      <c r="AK132" s="742">
        <v>14.96073408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15.9</v>
      </c>
      <c r="AB133" s="749"/>
      <c r="AC133" s="749"/>
      <c r="AD133" s="749"/>
      <c r="AE133" s="750"/>
      <c r="AF133" s="748">
        <v>15.8</v>
      </c>
      <c r="AG133" s="749"/>
      <c r="AH133" s="749"/>
      <c r="AI133" s="749"/>
      <c r="AJ133" s="750"/>
      <c r="AK133" s="748">
        <v>15.6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2448744</v>
      </c>
      <c r="L9" s="264">
        <v>86632</v>
      </c>
      <c r="M9" s="265">
        <v>67340</v>
      </c>
      <c r="N9" s="266">
        <v>28.6</v>
      </c>
    </row>
    <row r="10" spans="1:16" x14ac:dyDescent="0.15">
      <c r="A10" s="248"/>
      <c r="B10" s="244"/>
      <c r="C10" s="244"/>
      <c r="D10" s="244"/>
      <c r="E10" s="244"/>
      <c r="F10" s="244"/>
      <c r="G10" s="1133" t="s">
        <v>475</v>
      </c>
      <c r="H10" s="1134"/>
      <c r="I10" s="1134"/>
      <c r="J10" s="1135"/>
      <c r="K10" s="267">
        <v>144167</v>
      </c>
      <c r="L10" s="268">
        <v>5100</v>
      </c>
      <c r="M10" s="269">
        <v>6173</v>
      </c>
      <c r="N10" s="270">
        <v>-17.399999999999999</v>
      </c>
    </row>
    <row r="11" spans="1:16" ht="13.5" customHeight="1" x14ac:dyDescent="0.15">
      <c r="A11" s="248"/>
      <c r="B11" s="244"/>
      <c r="C11" s="244"/>
      <c r="D11" s="244"/>
      <c r="E11" s="244"/>
      <c r="F11" s="244"/>
      <c r="G11" s="1133" t="s">
        <v>476</v>
      </c>
      <c r="H11" s="1134"/>
      <c r="I11" s="1134"/>
      <c r="J11" s="1135"/>
      <c r="K11" s="267">
        <v>1448</v>
      </c>
      <c r="L11" s="268">
        <v>51</v>
      </c>
      <c r="M11" s="269">
        <v>5892</v>
      </c>
      <c r="N11" s="270">
        <v>-99.1</v>
      </c>
    </row>
    <row r="12" spans="1:16" ht="13.5" customHeight="1" x14ac:dyDescent="0.15">
      <c r="A12" s="248"/>
      <c r="B12" s="244"/>
      <c r="C12" s="244"/>
      <c r="D12" s="244"/>
      <c r="E12" s="244"/>
      <c r="F12" s="244"/>
      <c r="G12" s="1133" t="s">
        <v>477</v>
      </c>
      <c r="H12" s="1134"/>
      <c r="I12" s="1134"/>
      <c r="J12" s="1135"/>
      <c r="K12" s="267">
        <v>7598</v>
      </c>
      <c r="L12" s="268">
        <v>269</v>
      </c>
      <c r="M12" s="269">
        <v>683</v>
      </c>
      <c r="N12" s="270">
        <v>-60.6</v>
      </c>
    </row>
    <row r="13" spans="1:16" ht="13.5" customHeight="1" x14ac:dyDescent="0.15">
      <c r="A13" s="248"/>
      <c r="B13" s="244"/>
      <c r="C13" s="244"/>
      <c r="D13" s="244"/>
      <c r="E13" s="244"/>
      <c r="F13" s="244"/>
      <c r="G13" s="1133" t="s">
        <v>478</v>
      </c>
      <c r="H13" s="1134"/>
      <c r="I13" s="1134"/>
      <c r="J13" s="1135"/>
      <c r="K13" s="267" t="s">
        <v>479</v>
      </c>
      <c r="L13" s="268" t="s">
        <v>479</v>
      </c>
      <c r="M13" s="269">
        <v>78</v>
      </c>
      <c r="N13" s="270" t="s">
        <v>479</v>
      </c>
    </row>
    <row r="14" spans="1:16" ht="13.5" customHeight="1" x14ac:dyDescent="0.15">
      <c r="A14" s="248"/>
      <c r="B14" s="244"/>
      <c r="C14" s="244"/>
      <c r="D14" s="244"/>
      <c r="E14" s="244"/>
      <c r="F14" s="244"/>
      <c r="G14" s="1133" t="s">
        <v>480</v>
      </c>
      <c r="H14" s="1134"/>
      <c r="I14" s="1134"/>
      <c r="J14" s="1135"/>
      <c r="K14" s="267">
        <v>56284</v>
      </c>
      <c r="L14" s="268">
        <v>1991</v>
      </c>
      <c r="M14" s="269">
        <v>3064</v>
      </c>
      <c r="N14" s="270">
        <v>-35</v>
      </c>
    </row>
    <row r="15" spans="1:16" ht="13.5" customHeight="1" x14ac:dyDescent="0.15">
      <c r="A15" s="248"/>
      <c r="B15" s="244"/>
      <c r="C15" s="244"/>
      <c r="D15" s="244"/>
      <c r="E15" s="244"/>
      <c r="F15" s="244"/>
      <c r="G15" s="1133" t="s">
        <v>481</v>
      </c>
      <c r="H15" s="1134"/>
      <c r="I15" s="1134"/>
      <c r="J15" s="1135"/>
      <c r="K15" s="267">
        <v>30239</v>
      </c>
      <c r="L15" s="268">
        <v>1070</v>
      </c>
      <c r="M15" s="269">
        <v>1328</v>
      </c>
      <c r="N15" s="270">
        <v>-19.399999999999999</v>
      </c>
    </row>
    <row r="16" spans="1:16" x14ac:dyDescent="0.15">
      <c r="A16" s="248"/>
      <c r="B16" s="244"/>
      <c r="C16" s="244"/>
      <c r="D16" s="244"/>
      <c r="E16" s="244"/>
      <c r="F16" s="244"/>
      <c r="G16" s="1136" t="s">
        <v>482</v>
      </c>
      <c r="H16" s="1137"/>
      <c r="I16" s="1137"/>
      <c r="J16" s="1138"/>
      <c r="K16" s="268">
        <v>-261960</v>
      </c>
      <c r="L16" s="268">
        <v>-9268</v>
      </c>
      <c r="M16" s="269">
        <v>-7375</v>
      </c>
      <c r="N16" s="270">
        <v>25.7</v>
      </c>
    </row>
    <row r="17" spans="1:16" x14ac:dyDescent="0.15">
      <c r="A17" s="248"/>
      <c r="B17" s="244"/>
      <c r="C17" s="244"/>
      <c r="D17" s="244"/>
      <c r="E17" s="244"/>
      <c r="F17" s="244"/>
      <c r="G17" s="1136" t="s">
        <v>168</v>
      </c>
      <c r="H17" s="1137"/>
      <c r="I17" s="1137"/>
      <c r="J17" s="1138"/>
      <c r="K17" s="268">
        <v>2426520</v>
      </c>
      <c r="L17" s="268">
        <v>85846</v>
      </c>
      <c r="M17" s="269">
        <v>77183</v>
      </c>
      <c r="N17" s="270">
        <v>11.2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0" t="s">
        <v>487</v>
      </c>
      <c r="H21" s="1131"/>
      <c r="I21" s="1131"/>
      <c r="J21" s="1132"/>
      <c r="K21" s="280">
        <v>9.3000000000000007</v>
      </c>
      <c r="L21" s="281">
        <v>7.79</v>
      </c>
      <c r="M21" s="282">
        <v>1.51</v>
      </c>
      <c r="N21" s="249"/>
      <c r="O21" s="283"/>
      <c r="P21" s="279"/>
    </row>
    <row r="22" spans="1:16" s="284" customFormat="1" x14ac:dyDescent="0.15">
      <c r="A22" s="279"/>
      <c r="B22" s="249"/>
      <c r="C22" s="249"/>
      <c r="D22" s="249"/>
      <c r="E22" s="249"/>
      <c r="F22" s="249"/>
      <c r="G22" s="1130" t="s">
        <v>488</v>
      </c>
      <c r="H22" s="1131"/>
      <c r="I22" s="1131"/>
      <c r="J22" s="1132"/>
      <c r="K22" s="285">
        <v>98.6</v>
      </c>
      <c r="L22" s="286">
        <v>97.6</v>
      </c>
      <c r="M22" s="287">
        <v>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491</v>
      </c>
      <c r="H32" s="1122"/>
      <c r="I32" s="1122"/>
      <c r="J32" s="1123"/>
      <c r="K32" s="294">
        <v>2043009</v>
      </c>
      <c r="L32" s="294">
        <v>72278</v>
      </c>
      <c r="M32" s="295">
        <v>51166</v>
      </c>
      <c r="N32" s="296">
        <v>41.3</v>
      </c>
    </row>
    <row r="33" spans="1:16" ht="13.5" customHeight="1" x14ac:dyDescent="0.15">
      <c r="A33" s="248"/>
      <c r="B33" s="244"/>
      <c r="C33" s="244"/>
      <c r="D33" s="244"/>
      <c r="E33" s="244"/>
      <c r="F33" s="244"/>
      <c r="G33" s="1121" t="s">
        <v>492</v>
      </c>
      <c r="H33" s="1122"/>
      <c r="I33" s="1122"/>
      <c r="J33" s="1123"/>
      <c r="K33" s="294" t="s">
        <v>479</v>
      </c>
      <c r="L33" s="294" t="s">
        <v>479</v>
      </c>
      <c r="M33" s="295" t="s">
        <v>479</v>
      </c>
      <c r="N33" s="296" t="s">
        <v>479</v>
      </c>
    </row>
    <row r="34" spans="1:16" ht="27" customHeight="1" x14ac:dyDescent="0.15">
      <c r="A34" s="248"/>
      <c r="B34" s="244"/>
      <c r="C34" s="244"/>
      <c r="D34" s="244"/>
      <c r="E34" s="244"/>
      <c r="F34" s="244"/>
      <c r="G34" s="1121" t="s">
        <v>493</v>
      </c>
      <c r="H34" s="1122"/>
      <c r="I34" s="1122"/>
      <c r="J34" s="1123"/>
      <c r="K34" s="294" t="s">
        <v>479</v>
      </c>
      <c r="L34" s="294" t="s">
        <v>479</v>
      </c>
      <c r="M34" s="295">
        <v>4</v>
      </c>
      <c r="N34" s="296" t="s">
        <v>479</v>
      </c>
    </row>
    <row r="35" spans="1:16" ht="27" customHeight="1" x14ac:dyDescent="0.15">
      <c r="A35" s="248"/>
      <c r="B35" s="244"/>
      <c r="C35" s="244"/>
      <c r="D35" s="244"/>
      <c r="E35" s="244"/>
      <c r="F35" s="244"/>
      <c r="G35" s="1121" t="s">
        <v>494</v>
      </c>
      <c r="H35" s="1122"/>
      <c r="I35" s="1122"/>
      <c r="J35" s="1123"/>
      <c r="K35" s="294">
        <v>391624</v>
      </c>
      <c r="L35" s="294">
        <v>13855</v>
      </c>
      <c r="M35" s="295">
        <v>20166</v>
      </c>
      <c r="N35" s="296">
        <v>-31.3</v>
      </c>
    </row>
    <row r="36" spans="1:16" ht="27" customHeight="1" x14ac:dyDescent="0.15">
      <c r="A36" s="248"/>
      <c r="B36" s="244"/>
      <c r="C36" s="244"/>
      <c r="D36" s="244"/>
      <c r="E36" s="244"/>
      <c r="F36" s="244"/>
      <c r="G36" s="1121" t="s">
        <v>495</v>
      </c>
      <c r="H36" s="1122"/>
      <c r="I36" s="1122"/>
      <c r="J36" s="1123"/>
      <c r="K36" s="294" t="s">
        <v>479</v>
      </c>
      <c r="L36" s="294" t="s">
        <v>479</v>
      </c>
      <c r="M36" s="295">
        <v>3330</v>
      </c>
      <c r="N36" s="296" t="s">
        <v>479</v>
      </c>
    </row>
    <row r="37" spans="1:16" ht="13.5" customHeight="1" x14ac:dyDescent="0.15">
      <c r="A37" s="248"/>
      <c r="B37" s="244"/>
      <c r="C37" s="244"/>
      <c r="D37" s="244"/>
      <c r="E37" s="244"/>
      <c r="F37" s="244"/>
      <c r="G37" s="1121" t="s">
        <v>496</v>
      </c>
      <c r="H37" s="1122"/>
      <c r="I37" s="1122"/>
      <c r="J37" s="1123"/>
      <c r="K37" s="294">
        <v>7</v>
      </c>
      <c r="L37" s="294">
        <v>0</v>
      </c>
      <c r="M37" s="295">
        <v>1055</v>
      </c>
      <c r="N37" s="296">
        <v>-100</v>
      </c>
    </row>
    <row r="38" spans="1:16" ht="27" customHeight="1" x14ac:dyDescent="0.15">
      <c r="A38" s="248"/>
      <c r="B38" s="244"/>
      <c r="C38" s="244"/>
      <c r="D38" s="244"/>
      <c r="E38" s="244"/>
      <c r="F38" s="244"/>
      <c r="G38" s="1124" t="s">
        <v>497</v>
      </c>
      <c r="H38" s="1125"/>
      <c r="I38" s="1125"/>
      <c r="J38" s="1126"/>
      <c r="K38" s="297">
        <v>620</v>
      </c>
      <c r="L38" s="297">
        <v>22</v>
      </c>
      <c r="M38" s="298">
        <v>3</v>
      </c>
      <c r="N38" s="299">
        <v>633.29999999999995</v>
      </c>
      <c r="O38" s="293"/>
    </row>
    <row r="39" spans="1:16" x14ac:dyDescent="0.15">
      <c r="A39" s="248"/>
      <c r="B39" s="244"/>
      <c r="C39" s="244"/>
      <c r="D39" s="244"/>
      <c r="E39" s="244"/>
      <c r="F39" s="244"/>
      <c r="G39" s="1124" t="s">
        <v>498</v>
      </c>
      <c r="H39" s="1125"/>
      <c r="I39" s="1125"/>
      <c r="J39" s="1126"/>
      <c r="K39" s="300">
        <v>-173176</v>
      </c>
      <c r="L39" s="300">
        <v>-6127</v>
      </c>
      <c r="M39" s="301">
        <v>-6201</v>
      </c>
      <c r="N39" s="302">
        <v>-1.2</v>
      </c>
      <c r="O39" s="293"/>
    </row>
    <row r="40" spans="1:16" ht="27" customHeight="1" x14ac:dyDescent="0.15">
      <c r="A40" s="248"/>
      <c r="B40" s="244"/>
      <c r="C40" s="244"/>
      <c r="D40" s="244"/>
      <c r="E40" s="244"/>
      <c r="F40" s="244"/>
      <c r="G40" s="1121" t="s">
        <v>499</v>
      </c>
      <c r="H40" s="1122"/>
      <c r="I40" s="1122"/>
      <c r="J40" s="1123"/>
      <c r="K40" s="300">
        <v>-1338625</v>
      </c>
      <c r="L40" s="300">
        <v>-47358</v>
      </c>
      <c r="M40" s="301">
        <v>-44520</v>
      </c>
      <c r="N40" s="302">
        <v>6.4</v>
      </c>
      <c r="O40" s="293"/>
    </row>
    <row r="41" spans="1:16" x14ac:dyDescent="0.15">
      <c r="A41" s="248"/>
      <c r="B41" s="244"/>
      <c r="C41" s="244"/>
      <c r="D41" s="244"/>
      <c r="E41" s="244"/>
      <c r="F41" s="244"/>
      <c r="G41" s="1127" t="s">
        <v>279</v>
      </c>
      <c r="H41" s="1128"/>
      <c r="I41" s="1128"/>
      <c r="J41" s="1129"/>
      <c r="K41" s="294">
        <v>923459</v>
      </c>
      <c r="L41" s="300">
        <v>32670</v>
      </c>
      <c r="M41" s="301">
        <v>25001</v>
      </c>
      <c r="N41" s="302">
        <v>30.7</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3248159</v>
      </c>
      <c r="J51" s="320">
        <v>113192</v>
      </c>
      <c r="K51" s="321">
        <v>27</v>
      </c>
      <c r="L51" s="322">
        <v>50545</v>
      </c>
      <c r="M51" s="323">
        <v>-5.8</v>
      </c>
      <c r="N51" s="324">
        <v>32.799999999999997</v>
      </c>
    </row>
    <row r="52" spans="1:14" x14ac:dyDescent="0.15">
      <c r="A52" s="248"/>
      <c r="B52" s="244"/>
      <c r="C52" s="244"/>
      <c r="D52" s="244"/>
      <c r="E52" s="244"/>
      <c r="F52" s="244"/>
      <c r="G52" s="325"/>
      <c r="H52" s="326" t="s">
        <v>510</v>
      </c>
      <c r="I52" s="327">
        <v>1540961</v>
      </c>
      <c r="J52" s="328">
        <v>53700</v>
      </c>
      <c r="K52" s="329">
        <v>9</v>
      </c>
      <c r="L52" s="330">
        <v>28740</v>
      </c>
      <c r="M52" s="331">
        <v>4.3</v>
      </c>
      <c r="N52" s="332">
        <v>4.7</v>
      </c>
    </row>
    <row r="53" spans="1:14" x14ac:dyDescent="0.15">
      <c r="A53" s="248"/>
      <c r="B53" s="244"/>
      <c r="C53" s="244"/>
      <c r="D53" s="244"/>
      <c r="E53" s="244"/>
      <c r="F53" s="244"/>
      <c r="G53" s="310" t="s">
        <v>511</v>
      </c>
      <c r="H53" s="311"/>
      <c r="I53" s="319">
        <v>1972904</v>
      </c>
      <c r="J53" s="320">
        <v>69508</v>
      </c>
      <c r="K53" s="321">
        <v>-38.6</v>
      </c>
      <c r="L53" s="322">
        <v>49094</v>
      </c>
      <c r="M53" s="323">
        <v>-2.9</v>
      </c>
      <c r="N53" s="324">
        <v>-35.700000000000003</v>
      </c>
    </row>
    <row r="54" spans="1:14" x14ac:dyDescent="0.15">
      <c r="A54" s="248"/>
      <c r="B54" s="244"/>
      <c r="C54" s="244"/>
      <c r="D54" s="244"/>
      <c r="E54" s="244"/>
      <c r="F54" s="244"/>
      <c r="G54" s="325"/>
      <c r="H54" s="326" t="s">
        <v>510</v>
      </c>
      <c r="I54" s="327">
        <v>1114747</v>
      </c>
      <c r="J54" s="328">
        <v>39274</v>
      </c>
      <c r="K54" s="329">
        <v>-26.9</v>
      </c>
      <c r="L54" s="330">
        <v>27415</v>
      </c>
      <c r="M54" s="331">
        <v>-4.5999999999999996</v>
      </c>
      <c r="N54" s="332">
        <v>-22.3</v>
      </c>
    </row>
    <row r="55" spans="1:14" x14ac:dyDescent="0.15">
      <c r="A55" s="248"/>
      <c r="B55" s="244"/>
      <c r="C55" s="244"/>
      <c r="D55" s="244"/>
      <c r="E55" s="244"/>
      <c r="F55" s="244"/>
      <c r="G55" s="310" t="s">
        <v>512</v>
      </c>
      <c r="H55" s="311"/>
      <c r="I55" s="319">
        <v>3452863</v>
      </c>
      <c r="J55" s="320">
        <v>121375</v>
      </c>
      <c r="K55" s="321">
        <v>74.599999999999994</v>
      </c>
      <c r="L55" s="322">
        <v>60245</v>
      </c>
      <c r="M55" s="323">
        <v>22.7</v>
      </c>
      <c r="N55" s="324">
        <v>51.9</v>
      </c>
    </row>
    <row r="56" spans="1:14" x14ac:dyDescent="0.15">
      <c r="A56" s="248"/>
      <c r="B56" s="244"/>
      <c r="C56" s="244"/>
      <c r="D56" s="244"/>
      <c r="E56" s="244"/>
      <c r="F56" s="244"/>
      <c r="G56" s="325"/>
      <c r="H56" s="326" t="s">
        <v>510</v>
      </c>
      <c r="I56" s="327">
        <v>1846321</v>
      </c>
      <c r="J56" s="328">
        <v>64902</v>
      </c>
      <c r="K56" s="329">
        <v>65.3</v>
      </c>
      <c r="L56" s="330">
        <v>33678</v>
      </c>
      <c r="M56" s="331">
        <v>22.8</v>
      </c>
      <c r="N56" s="332">
        <v>42.5</v>
      </c>
    </row>
    <row r="57" spans="1:14" x14ac:dyDescent="0.15">
      <c r="A57" s="248"/>
      <c r="B57" s="244"/>
      <c r="C57" s="244"/>
      <c r="D57" s="244"/>
      <c r="E57" s="244"/>
      <c r="F57" s="244"/>
      <c r="G57" s="310" t="s">
        <v>513</v>
      </c>
      <c r="H57" s="311"/>
      <c r="I57" s="319">
        <v>2554180</v>
      </c>
      <c r="J57" s="320">
        <v>89841</v>
      </c>
      <c r="K57" s="321">
        <v>-26</v>
      </c>
      <c r="L57" s="322">
        <v>68386</v>
      </c>
      <c r="M57" s="323">
        <v>13.5</v>
      </c>
      <c r="N57" s="324">
        <v>-39.5</v>
      </c>
    </row>
    <row r="58" spans="1:14" x14ac:dyDescent="0.15">
      <c r="A58" s="248"/>
      <c r="B58" s="244"/>
      <c r="C58" s="244"/>
      <c r="D58" s="244"/>
      <c r="E58" s="244"/>
      <c r="F58" s="244"/>
      <c r="G58" s="325"/>
      <c r="H58" s="326" t="s">
        <v>510</v>
      </c>
      <c r="I58" s="327">
        <v>1204073</v>
      </c>
      <c r="J58" s="328">
        <v>42352</v>
      </c>
      <c r="K58" s="329">
        <v>-34.700000000000003</v>
      </c>
      <c r="L58" s="330">
        <v>35121</v>
      </c>
      <c r="M58" s="331">
        <v>4.3</v>
      </c>
      <c r="N58" s="332">
        <v>-39</v>
      </c>
    </row>
    <row r="59" spans="1:14" x14ac:dyDescent="0.15">
      <c r="A59" s="248"/>
      <c r="B59" s="244"/>
      <c r="C59" s="244"/>
      <c r="D59" s="244"/>
      <c r="E59" s="244"/>
      <c r="F59" s="244"/>
      <c r="G59" s="310" t="s">
        <v>514</v>
      </c>
      <c r="H59" s="311"/>
      <c r="I59" s="319">
        <v>1626055</v>
      </c>
      <c r="J59" s="320">
        <v>57527</v>
      </c>
      <c r="K59" s="321">
        <v>-36</v>
      </c>
      <c r="L59" s="322">
        <v>81305</v>
      </c>
      <c r="M59" s="323">
        <v>18.899999999999999</v>
      </c>
      <c r="N59" s="324">
        <v>-54.9</v>
      </c>
    </row>
    <row r="60" spans="1:14" x14ac:dyDescent="0.15">
      <c r="A60" s="248"/>
      <c r="B60" s="244"/>
      <c r="C60" s="244"/>
      <c r="D60" s="244"/>
      <c r="E60" s="244"/>
      <c r="F60" s="244"/>
      <c r="G60" s="325"/>
      <c r="H60" s="326" t="s">
        <v>510</v>
      </c>
      <c r="I60" s="333">
        <v>1109086</v>
      </c>
      <c r="J60" s="328">
        <v>39237</v>
      </c>
      <c r="K60" s="329">
        <v>-7.4</v>
      </c>
      <c r="L60" s="330">
        <v>48720</v>
      </c>
      <c r="M60" s="331">
        <v>38.700000000000003</v>
      </c>
      <c r="N60" s="332">
        <v>-46.1</v>
      </c>
    </row>
    <row r="61" spans="1:14" x14ac:dyDescent="0.15">
      <c r="A61" s="248"/>
      <c r="B61" s="244"/>
      <c r="C61" s="244"/>
      <c r="D61" s="244"/>
      <c r="E61" s="244"/>
      <c r="F61" s="244"/>
      <c r="G61" s="310" t="s">
        <v>515</v>
      </c>
      <c r="H61" s="334"/>
      <c r="I61" s="335">
        <v>2570832</v>
      </c>
      <c r="J61" s="336">
        <v>90289</v>
      </c>
      <c r="K61" s="337">
        <v>0.2</v>
      </c>
      <c r="L61" s="338">
        <v>61915</v>
      </c>
      <c r="M61" s="339">
        <v>9.3000000000000007</v>
      </c>
      <c r="N61" s="324">
        <v>-9.1</v>
      </c>
    </row>
    <row r="62" spans="1:14" x14ac:dyDescent="0.15">
      <c r="A62" s="248"/>
      <c r="B62" s="244"/>
      <c r="C62" s="244"/>
      <c r="D62" s="244"/>
      <c r="E62" s="244"/>
      <c r="F62" s="244"/>
      <c r="G62" s="325"/>
      <c r="H62" s="326" t="s">
        <v>510</v>
      </c>
      <c r="I62" s="327">
        <v>1363038</v>
      </c>
      <c r="J62" s="328">
        <v>47893</v>
      </c>
      <c r="K62" s="329">
        <v>1.1000000000000001</v>
      </c>
      <c r="L62" s="330">
        <v>34735</v>
      </c>
      <c r="M62" s="331">
        <v>13.1</v>
      </c>
      <c r="N62" s="332">
        <v>-12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8.4</v>
      </c>
      <c r="G47" s="12">
        <v>7.9</v>
      </c>
      <c r="H47" s="12">
        <v>6.89</v>
      </c>
      <c r="I47" s="12">
        <v>6.7</v>
      </c>
      <c r="J47" s="13">
        <v>6.73</v>
      </c>
    </row>
    <row r="48" spans="2:10" ht="57.75" customHeight="1" x14ac:dyDescent="0.15">
      <c r="B48" s="14"/>
      <c r="C48" s="1141" t="s">
        <v>4</v>
      </c>
      <c r="D48" s="1141"/>
      <c r="E48" s="1142"/>
      <c r="F48" s="15">
        <v>0.42</v>
      </c>
      <c r="G48" s="16">
        <v>0.42</v>
      </c>
      <c r="H48" s="16">
        <v>0.52</v>
      </c>
      <c r="I48" s="16">
        <v>0.51</v>
      </c>
      <c r="J48" s="17">
        <v>1.6</v>
      </c>
    </row>
    <row r="49" spans="2:10" ht="57.75" customHeight="1" thickBot="1" x14ac:dyDescent="0.2">
      <c r="B49" s="18"/>
      <c r="C49" s="1143" t="s">
        <v>5</v>
      </c>
      <c r="D49" s="1143"/>
      <c r="E49" s="1144"/>
      <c r="F49" s="19">
        <v>0.76</v>
      </c>
      <c r="G49" s="20" t="s">
        <v>522</v>
      </c>
      <c r="H49" s="20" t="s">
        <v>523</v>
      </c>
      <c r="I49" s="20" t="s">
        <v>524</v>
      </c>
      <c r="J49" s="21">
        <v>1.18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525</v>
      </c>
      <c r="D34" s="1151"/>
      <c r="E34" s="1152"/>
      <c r="F34" s="32">
        <v>11.07</v>
      </c>
      <c r="G34" s="33">
        <v>12.48</v>
      </c>
      <c r="H34" s="33">
        <v>13.46</v>
      </c>
      <c r="I34" s="33">
        <v>14.41</v>
      </c>
      <c r="J34" s="34">
        <v>15.36</v>
      </c>
      <c r="K34" s="22"/>
      <c r="L34" s="22"/>
      <c r="M34" s="22"/>
      <c r="N34" s="22"/>
      <c r="O34" s="22"/>
      <c r="P34" s="22"/>
    </row>
    <row r="35" spans="1:16" ht="39" customHeight="1" x14ac:dyDescent="0.15">
      <c r="A35" s="22"/>
      <c r="B35" s="35"/>
      <c r="C35" s="1145" t="s">
        <v>526</v>
      </c>
      <c r="D35" s="1146"/>
      <c r="E35" s="1147"/>
      <c r="F35" s="36">
        <v>5.92</v>
      </c>
      <c r="G35" s="37">
        <v>6.81</v>
      </c>
      <c r="H35" s="37">
        <v>7.79</v>
      </c>
      <c r="I35" s="37">
        <v>7.98</v>
      </c>
      <c r="J35" s="38">
        <v>7.62</v>
      </c>
      <c r="K35" s="22"/>
      <c r="L35" s="22"/>
      <c r="M35" s="22"/>
      <c r="N35" s="22"/>
      <c r="O35" s="22"/>
      <c r="P35" s="22"/>
    </row>
    <row r="36" spans="1:16" ht="39" customHeight="1" x14ac:dyDescent="0.15">
      <c r="A36" s="22"/>
      <c r="B36" s="35"/>
      <c r="C36" s="1145" t="s">
        <v>527</v>
      </c>
      <c r="D36" s="1146"/>
      <c r="E36" s="1147"/>
      <c r="F36" s="36">
        <v>4.21</v>
      </c>
      <c r="G36" s="37">
        <v>5.22</v>
      </c>
      <c r="H36" s="37">
        <v>5.85</v>
      </c>
      <c r="I36" s="37">
        <v>6.49</v>
      </c>
      <c r="J36" s="38">
        <v>6.59</v>
      </c>
      <c r="K36" s="22"/>
      <c r="L36" s="22"/>
      <c r="M36" s="22"/>
      <c r="N36" s="22"/>
      <c r="O36" s="22"/>
      <c r="P36" s="22"/>
    </row>
    <row r="37" spans="1:16" ht="39" customHeight="1" x14ac:dyDescent="0.15">
      <c r="A37" s="22"/>
      <c r="B37" s="35"/>
      <c r="C37" s="1145" t="s">
        <v>528</v>
      </c>
      <c r="D37" s="1146"/>
      <c r="E37" s="1147"/>
      <c r="F37" s="36">
        <v>0.1</v>
      </c>
      <c r="G37" s="37">
        <v>0.09</v>
      </c>
      <c r="H37" s="37">
        <v>0.12</v>
      </c>
      <c r="I37" s="37">
        <v>0.18</v>
      </c>
      <c r="J37" s="38">
        <v>1.22</v>
      </c>
      <c r="K37" s="22"/>
      <c r="L37" s="22"/>
      <c r="M37" s="22"/>
      <c r="N37" s="22"/>
      <c r="O37" s="22"/>
      <c r="P37" s="22"/>
    </row>
    <row r="38" spans="1:16" ht="39" customHeight="1" x14ac:dyDescent="0.15">
      <c r="A38" s="22"/>
      <c r="B38" s="35"/>
      <c r="C38" s="1145" t="s">
        <v>529</v>
      </c>
      <c r="D38" s="1146"/>
      <c r="E38" s="1147"/>
      <c r="F38" s="36">
        <v>0.11</v>
      </c>
      <c r="G38" s="37">
        <v>0.09</v>
      </c>
      <c r="H38" s="37">
        <v>0.82</v>
      </c>
      <c r="I38" s="37">
        <v>0.76</v>
      </c>
      <c r="J38" s="38">
        <v>0.53</v>
      </c>
      <c r="K38" s="22"/>
      <c r="L38" s="22"/>
      <c r="M38" s="22"/>
      <c r="N38" s="22"/>
      <c r="O38" s="22"/>
      <c r="P38" s="22"/>
    </row>
    <row r="39" spans="1:16" ht="39" customHeight="1" x14ac:dyDescent="0.15">
      <c r="A39" s="22"/>
      <c r="B39" s="35"/>
      <c r="C39" s="1145" t="s">
        <v>530</v>
      </c>
      <c r="D39" s="1146"/>
      <c r="E39" s="1147"/>
      <c r="F39" s="36">
        <v>0.31</v>
      </c>
      <c r="G39" s="37">
        <v>0.32</v>
      </c>
      <c r="H39" s="37">
        <v>0.4</v>
      </c>
      <c r="I39" s="37">
        <v>0.32</v>
      </c>
      <c r="J39" s="38">
        <v>0.37</v>
      </c>
      <c r="K39" s="22"/>
      <c r="L39" s="22"/>
      <c r="M39" s="22"/>
      <c r="N39" s="22"/>
      <c r="O39" s="22"/>
      <c r="P39" s="22"/>
    </row>
    <row r="40" spans="1:16" ht="39" customHeight="1" x14ac:dyDescent="0.15">
      <c r="A40" s="22"/>
      <c r="B40" s="35"/>
      <c r="C40" s="1145" t="s">
        <v>531</v>
      </c>
      <c r="D40" s="1146"/>
      <c r="E40" s="1147"/>
      <c r="F40" s="36">
        <v>0.27</v>
      </c>
      <c r="G40" s="37">
        <v>0.01</v>
      </c>
      <c r="H40" s="37">
        <v>0.54</v>
      </c>
      <c r="I40" s="37">
        <v>0.03</v>
      </c>
      <c r="J40" s="38">
        <v>0.03</v>
      </c>
      <c r="K40" s="22"/>
      <c r="L40" s="22"/>
      <c r="M40" s="22"/>
      <c r="N40" s="22"/>
      <c r="O40" s="22"/>
      <c r="P40" s="22"/>
    </row>
    <row r="41" spans="1:16" ht="39" customHeight="1" x14ac:dyDescent="0.15">
      <c r="A41" s="22"/>
      <c r="B41" s="35"/>
      <c r="C41" s="1145" t="s">
        <v>532</v>
      </c>
      <c r="D41" s="1146"/>
      <c r="E41" s="1147"/>
      <c r="F41" s="36">
        <v>0.02</v>
      </c>
      <c r="G41" s="37">
        <v>0.02</v>
      </c>
      <c r="H41" s="37">
        <v>0.02</v>
      </c>
      <c r="I41" s="37">
        <v>0.03</v>
      </c>
      <c r="J41" s="38">
        <v>0.02</v>
      </c>
      <c r="K41" s="22"/>
      <c r="L41" s="22"/>
      <c r="M41" s="22"/>
      <c r="N41" s="22"/>
      <c r="O41" s="22"/>
      <c r="P41" s="22"/>
    </row>
    <row r="42" spans="1:16" ht="39" customHeight="1" x14ac:dyDescent="0.15">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534</v>
      </c>
      <c r="D43" s="1149"/>
      <c r="E43" s="115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1977</v>
      </c>
      <c r="L45" s="60">
        <v>1903</v>
      </c>
      <c r="M45" s="60">
        <v>1932</v>
      </c>
      <c r="N45" s="60">
        <v>2015</v>
      </c>
      <c r="O45" s="61">
        <v>2043</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14</v>
      </c>
      <c r="F48" s="1155"/>
      <c r="G48" s="1155"/>
      <c r="H48" s="1155"/>
      <c r="I48" s="1155"/>
      <c r="J48" s="1156"/>
      <c r="K48" s="63">
        <v>430</v>
      </c>
      <c r="L48" s="64">
        <v>422</v>
      </c>
      <c r="M48" s="64">
        <v>439</v>
      </c>
      <c r="N48" s="64">
        <v>413</v>
      </c>
      <c r="O48" s="65">
        <v>392</v>
      </c>
      <c r="P48" s="48"/>
      <c r="Q48" s="48"/>
      <c r="R48" s="48"/>
      <c r="S48" s="48"/>
      <c r="T48" s="48"/>
      <c r="U48" s="48"/>
    </row>
    <row r="49" spans="1:21" ht="30.75" customHeight="1" x14ac:dyDescent="0.15">
      <c r="A49" s="48"/>
      <c r="B49" s="1163"/>
      <c r="C49" s="1164"/>
      <c r="D49" s="62"/>
      <c r="E49" s="1155" t="s">
        <v>15</v>
      </c>
      <c r="F49" s="1155"/>
      <c r="G49" s="1155"/>
      <c r="H49" s="1155"/>
      <c r="I49" s="1155"/>
      <c r="J49" s="1156"/>
      <c r="K49" s="63" t="s">
        <v>479</v>
      </c>
      <c r="L49" s="64" t="s">
        <v>479</v>
      </c>
      <c r="M49" s="64" t="s">
        <v>479</v>
      </c>
      <c r="N49" s="64" t="s">
        <v>479</v>
      </c>
      <c r="O49" s="65" t="s">
        <v>479</v>
      </c>
      <c r="P49" s="48"/>
      <c r="Q49" s="48"/>
      <c r="R49" s="48"/>
      <c r="S49" s="48"/>
      <c r="T49" s="48"/>
      <c r="U49" s="48"/>
    </row>
    <row r="50" spans="1:21" ht="30.75" customHeight="1" x14ac:dyDescent="0.15">
      <c r="A50" s="48"/>
      <c r="B50" s="1163"/>
      <c r="C50" s="1164"/>
      <c r="D50" s="62"/>
      <c r="E50" s="1155" t="s">
        <v>16</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65"/>
      <c r="C51" s="1166"/>
      <c r="D51" s="66"/>
      <c r="E51" s="1155" t="s">
        <v>17</v>
      </c>
      <c r="F51" s="1155"/>
      <c r="G51" s="1155"/>
      <c r="H51" s="1155"/>
      <c r="I51" s="1155"/>
      <c r="J51" s="1156"/>
      <c r="K51" s="63">
        <v>2</v>
      </c>
      <c r="L51" s="64">
        <v>0</v>
      </c>
      <c r="M51" s="64">
        <v>1</v>
      </c>
      <c r="N51" s="64">
        <v>0</v>
      </c>
      <c r="O51" s="65">
        <v>1</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1343</v>
      </c>
      <c r="L52" s="64">
        <v>1347</v>
      </c>
      <c r="M52" s="64">
        <v>1388</v>
      </c>
      <c r="N52" s="64">
        <v>1417</v>
      </c>
      <c r="O52" s="65">
        <v>1511</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1066</v>
      </c>
      <c r="L53" s="69">
        <v>978</v>
      </c>
      <c r="M53" s="69">
        <v>984</v>
      </c>
      <c r="N53" s="69">
        <v>1011</v>
      </c>
      <c r="O53" s="70">
        <v>925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2016-04-19T05:16:22Z</cp:lastPrinted>
  <dcterms:created xsi:type="dcterms:W3CDTF">2016-02-15T02:01:26Z</dcterms:created>
  <dcterms:modified xsi:type="dcterms:W3CDTF">2016-05-02T09:01:51Z</dcterms:modified>
  <cp:category/>
</cp:coreProperties>
</file>