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Q6" i="5"/>
  <c r="P6" i="5"/>
  <c r="P10" i="4" s="1"/>
  <c r="O6" i="5"/>
  <c r="N6" i="5"/>
  <c r="M6" i="5"/>
  <c r="L6" i="5"/>
  <c r="W8" i="4" s="1"/>
  <c r="K6" i="5"/>
  <c r="J6" i="5"/>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AT8" i="4"/>
  <c r="AL8" i="4"/>
  <c r="P8" i="4"/>
  <c r="I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<sst xmlns="http://schemas.openxmlformats.org/spreadsheetml/2006/main" count="232" uniqueCount="120">
  <si>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</si>
  <si>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</si>
  <si>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</si>
  <si>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</si>
  <si>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</si>
  <si>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</si>
  <si>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</si>
  <si>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</si>
  <si>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</si>
  <si>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</si>
  <si>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</si>
  <si>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</si>
  <si>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</si>
  <si>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</si>
  <si>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</si>
  <si>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</si>
  <si>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</si>
  <si>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</si>
  <si>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</si>
  <si>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</si>
  <si>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</si>
  <si>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</si>
  <si>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</si>
  <si>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</si>
  <si>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</si>
  <si>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</si>
  <si>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</si>
  <si>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</si>
  <si>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</si>
  <si>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</si>
  <si>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</si>
  <si>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</si>
  <si>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</si>
  <si>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</si>
  <si>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</si>
  <si>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</si>
  <si>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</si>
  <si>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</si>
  <si>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</si>
  <si>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</si>
  <si>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</si>
  <si>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</si>
  <si>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</si>
  <si>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</si>
  <si>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</si>
  <si>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</si>
  <si>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</si>
  <si>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</si>
  <si>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</si>
  <si>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</si>
  <si>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</si>
  <si>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</si>
  <si>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</si>
  <si>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</si>
  <si>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</si>
  <si>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</si>
  <si>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</si>
  <si>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</si>
  <si>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</si>
  <si>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</si>
  <si>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</si>
  <si>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</si>
  <si>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</si>
  <si>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</si>
  <si>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</si>
  <si>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</si>
  <si>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</si>
  <si>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</si>
  <si>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</si>
  <si>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</si>
  <si>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</si>
  <si>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</si>
  <si>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</si>
  <si>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</si>
  <si>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</si>
  <si>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</si>
  <si>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</si>
  <si>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</si>
  <si>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</si>
  <si>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</si>
  <si>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</si>
  <si>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</si>
  <si>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</si>
  <si>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</si>
  <si>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</si>
  <si>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</si>
  <si>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</si>
  <si>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</si>
  <si>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</si>
  <si>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</si>
  <si>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</si>
  <si>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</si>
  <si>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</si>
  <si>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</si>
  <si>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</si>
  <si>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</si>
  <si>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</si>
  <si>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</si>
  <si>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</si>
  <si>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</si>
  <si>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</si>
  <si>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</si>
  <si>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</si>
  <si>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</si>
  <si>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</si>
  <si>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三原市</t>
  </si>
  <si>
    <t>法適用</t>
  </si>
  <si>
    <t>水道事業</t>
  </si>
  <si>
    <t>末端給水事業</t>
  </si>
  <si>
    <t>A4</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</si>
  <si>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</si>
  <si>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</si>
  <si>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</si>
  <si>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</si>
  <si>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</si>
  <si>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</si>
  <si>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</si>
  <si>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①有形固定資産のうち，償却対象資産の償却状況を示しており，100％に近いほど老朽化が進んでいることになります。三原市は，耐用年数の約50％老朽化が進行していると言えます。
②全体の管路に対する法定耐用年数を超えた管路の割合を示しており，高い数値ほど法定耐用年数を超えた管路を保有していることになります。三原市は，類似団体と比べ，H26までは低い数値で推移していましたが，40年前の拡張期に整備した管路が法定耐用年数を超えたため，H27に引き続きH28も高い割合となっています。
③全体の管路に対する単年度で更新した管路の割合を示しており，明確な基準はありません。三原市は，類似団体と比べ，H27に引き続きH28も低い数値となっています。
管路経年化率が高く，管路更新率は低い状態が続いており，計画的な管路更新が必要になっています。</t>
    <rPh sb="218" eb="219">
      <t>ヒ</t>
    </rPh>
    <rPh sb="220" eb="221">
      <t>ツヅ</t>
    </rPh>
    <rPh sb="228" eb="230">
      <t>ワリアイ</t>
    </rPh>
    <rPh sb="338" eb="340">
      <t>ジョウタイ</t>
    </rPh>
    <rPh sb="341" eb="342">
      <t>ツヅ</t>
    </rPh>
    <rPh sb="356" eb="358">
      <t>ヒツヨウ</t>
    </rPh>
    <phoneticPr fontId="4"/>
  </si>
  <si>
    <t>①単年度の収支の状況を示しており，100％以上で黒字であることになります。三原市は100％以上となっており，比較的良好と言えます。
②営業収益に対する累積欠損金の割合を示しています。三原市に累積欠損金はありませんので0％となっています。
③短期的な債務に対する支払能力を示しており，100％以下で不良債務が発生することになります。三原市は100％以上となっており，比較的良好と言えます。
④給水収益に対する企業債残高の割合を示しており，明確な基準はありません。三原市では企業債により，H9～H16に浄水場総合移転整備事業を行っており，類似団体と比較し，高い割合となっています。
⑤給水に係る費用が，どの程度水道料金で賄われているかを示しており，100％以下で営業収益以外の収入で費用を補っていることになります。H28は給水原価が上昇したため，前年に比べて割合が下がっています。
⑥有収水量1㎥あたり，どれだけ費用がかかっているかを示しており，明確な基準はありません。三原市では，H9～H16に浄水場総合移転整備事業を行っており，減価償却費，支払利息が多く発生し，類似団体と比較し，1㎥あたりの費用が高くなっています。
⑦一日の配水能力に対する，一日の平均配水量の割合を示しており，数値が高いほど施設が有効に利用されていることになります。三原市は，水需要の低下と，有収率の向上により，類似団体と比較し，施設利用率が低くなっています。施設規模の見直しを図る必要があります。
⑧施設の稼働状況が収益につながっているかを示しており，明確な基準はありません。三原市は，類似団体と比べ，比較的良好と言えます。
経常収支比率，累積欠損金比率等から経営状況は比較的良好と言えますが，給水原価が類似団体と比べ高くなっており，今後も経営改善を図る必要があります。企業債残高対給水収益比率が高い数値となっており，適正な投資のあり方を検討し，企業債残高を抑制する必要があります</t>
    <rPh sb="91" eb="94">
      <t>ミハラシ</t>
    </rPh>
    <rPh sb="359" eb="361">
      <t>キュウスイ</t>
    </rPh>
    <rPh sb="361" eb="363">
      <t>ゲンカ</t>
    </rPh>
    <rPh sb="364" eb="366">
      <t>ジョウショウ</t>
    </rPh>
    <rPh sb="377" eb="379">
      <t>ワリアイ</t>
    </rPh>
    <rPh sb="380" eb="381">
      <t>サ</t>
    </rPh>
    <rPh sb="615" eb="617">
      <t>シセツ</t>
    </rPh>
    <rPh sb="617" eb="619">
      <t>キボ</t>
    </rPh>
    <rPh sb="620" eb="622">
      <t>ミナオ</t>
    </rPh>
    <rPh sb="624" eb="625">
      <t>ハカ</t>
    </rPh>
    <rPh sb="626" eb="628">
      <t>ヒツヨウ</t>
    </rPh>
    <phoneticPr fontId="4"/>
  </si>
  <si>
    <t>　独立採算制を原則としている水道事業において，経常収支比率や料金回収率の数値が100％以上となっているため，経営状況は概ね健全であると言えます。
　しかしながら，長期的には人口減少等による水需要の減少，短・中期的には平成29年度からの簡易水道事業の統合や老朽化更新に伴う大型投資等，当市の水道事業をとりまく環境は厳しく，今後の経営状況の悪化が懸念されます。
　特に管路更新率が低く，老朽管の更新整備が喫緊の課題となっていますが，一方で企業債残高対給水収益比率の高さを考慮すれば，企業債の抑制に取り組む必要もあります。
　そのため，平成29年度において三原市水道事業経営戦略を策定し，持続的な水道事業経営のための投資（更新）計画・経営方針を定め，アセットマネジメントとあわせて適正規模の施設更新を実施していきます。</t>
    <rPh sb="81" eb="84">
      <t>チョウキテキ</t>
    </rPh>
    <rPh sb="98" eb="100">
      <t>ゲンショウ</t>
    </rPh>
    <rPh sb="105" eb="106">
      <t>テキ</t>
    </rPh>
    <rPh sb="108" eb="110">
      <t>ヘイセイ</t>
    </rPh>
    <rPh sb="112" eb="113">
      <t>ネン</t>
    </rPh>
    <rPh sb="113" eb="114">
      <t>ド</t>
    </rPh>
    <rPh sb="117" eb="119">
      <t>カンイ</t>
    </rPh>
    <rPh sb="119" eb="121">
      <t>スイドウ</t>
    </rPh>
    <rPh sb="121" eb="123">
      <t>ジギョウ</t>
    </rPh>
    <rPh sb="124" eb="126">
      <t>トウゴウ</t>
    </rPh>
    <rPh sb="139" eb="140">
      <t>トウ</t>
    </rPh>
    <rPh sb="141" eb="143">
      <t>トウシ</t>
    </rPh>
    <rPh sb="144" eb="146">
      <t>スイドウ</t>
    </rPh>
    <rPh sb="146" eb="148">
      <t>ジギョウ</t>
    </rPh>
    <rPh sb="153" eb="155">
      <t>カンキョウ</t>
    </rPh>
    <rPh sb="156" eb="157">
      <t>キビ</t>
    </rPh>
    <rPh sb="160" eb="162">
      <t>コンゴ</t>
    </rPh>
    <rPh sb="180" eb="181">
      <t>トク</t>
    </rPh>
    <rPh sb="191" eb="193">
      <t>ロウキュウ</t>
    </rPh>
    <rPh sb="197" eb="199">
      <t>セイビ</t>
    </rPh>
    <rPh sb="200" eb="202">
      <t>キッキン</t>
    </rPh>
    <rPh sb="203" eb="205">
      <t>カダイ</t>
    </rPh>
    <rPh sb="214" eb="216">
      <t>イッポウ</t>
    </rPh>
    <rPh sb="230" eb="231">
      <t>タカ</t>
    </rPh>
    <rPh sb="233" eb="235">
      <t>コウリョ</t>
    </rPh>
    <rPh sb="239" eb="241">
      <t>キギョウ</t>
    </rPh>
    <rPh sb="241" eb="242">
      <t>サイ</t>
    </rPh>
    <rPh sb="243" eb="245">
      <t>ヨクセイ</t>
    </rPh>
    <rPh sb="246" eb="247">
      <t>ト</t>
    </rPh>
    <rPh sb="248" eb="249">
      <t>ク</t>
    </rPh>
    <rPh sb="250" eb="252">
      <t>ヒツヨウ</t>
    </rPh>
    <rPh sb="265" eb="267">
      <t>ヘイセイ</t>
    </rPh>
    <rPh sb="269" eb="271">
      <t>ネンド</t>
    </rPh>
    <rPh sb="275" eb="278">
      <t>ミハラシ</t>
    </rPh>
    <rPh sb="278" eb="280">
      <t>スイドウ</t>
    </rPh>
    <rPh sb="280" eb="282">
      <t>ジギョウ</t>
    </rPh>
    <rPh sb="287" eb="289">
      <t>サクテイ</t>
    </rPh>
    <rPh sb="291" eb="293">
      <t>ジゾク</t>
    </rPh>
    <rPh sb="293" eb="294">
      <t>テキ</t>
    </rPh>
    <rPh sb="295" eb="297">
      <t>スイドウ</t>
    </rPh>
    <rPh sb="297" eb="299">
      <t>ジギョウ</t>
    </rPh>
    <rPh sb="299" eb="301">
      <t>ケイエイ</t>
    </rPh>
    <rPh sb="305" eb="307">
      <t>トウシ</t>
    </rPh>
    <rPh sb="308" eb="310">
      <t>コウシン</t>
    </rPh>
    <rPh sb="311" eb="313">
      <t>ケイカク</t>
    </rPh>
    <rPh sb="314" eb="316">
      <t>ケイエイ</t>
    </rPh>
    <rPh sb="316" eb="318">
      <t>ホウシン</t>
    </rPh>
    <rPh sb="319" eb="320">
      <t>サダ</t>
    </rPh>
    <rPh sb="337" eb="339">
      <t>テキセイ</t>
    </rPh>
    <rPh sb="339" eb="341">
      <t>キボ</t>
    </rPh>
    <rPh sb="342" eb="344">
      <t>シセツ</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</si>
</sst>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9">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14"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14" fillId="0" borderId="0" xfId="1" applyFont="1" applyBorder="1" applyAlignment="1" applyProtection="1">
      <alignment horizontal="left" vertical="top" wrapText="1"/>
      <protection locked="0"/>
    </xf>
    <xf numFmtId="0" fontId="14" fillId="0" borderId="10" xfId="1" applyFont="1" applyBorder="1" applyAlignment="1" applyProtection="1">
      <alignment horizontal="left" vertical="top" wrapText="1"/>
      <protection locked="0"/>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0.77</c:v>
                </c:pt>
                <c:pt idx="1">
                  <c:v>1.54</c:v>
                </c:pt>
                <c:pt idx="2">
                  <c:v>2.52</c:v>
                </c:pt>
                <c:pt idx="3">
                  <c:v>0.2</c:v>
                </c:pt>
                <c:pt idx="4">
                  <c:v>0.2</c:v>
                </c:pt>
              </c:numCache>
            </c:numRef>
          </c:val>
        </c:ser>
        <c:dLbls>
          <c:showLegendKey val="0"/>
          <c:showVal val="0"/>
          <c:showCatName val="0"/>
          <c:showSerName val="0"/>
          <c:showPercent val="0"/>
          <c:showBubbleSize val="0"/>
        </c:dLbls>
        <c:gapWidth val="150"/>
        <c:axId val="83423616"/>
        <c:axId val="83425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0.78</c:v>
                </c:pt>
                <c:pt idx="1">
                  <c:v>0.83</c:v>
                </c:pt>
                <c:pt idx="2">
                  <c:v>0.72</c:v>
                </c:pt>
                <c:pt idx="3">
                  <c:v>0.71</c:v>
                </c:pt>
                <c:pt idx="4">
                  <c:v>0.71</c:v>
                </c:pt>
              </c:numCache>
            </c:numRef>
          </c:val>
          <c:smooth val="0"/>
        </c:ser>
        <c:dLbls>
          <c:showLegendKey val="0"/>
          <c:showVal val="0"/>
          <c:showCatName val="0"/>
          <c:showSerName val="0"/>
          <c:showPercent val="0"/>
          <c:showBubbleSize val="0"/>
        </c:dLbls>
        <c:marker val="1"/>
        <c:smooth val="0"/>
        <c:axId val="83423616"/>
        <c:axId val="83425536"/>
      </c:lineChart>
      <c:dateAx>
        <c:axId val="83423616"/>
        <c:scaling>
          <c:orientation val="minMax"/>
        </c:scaling>
        <c:delete val="1"/>
        <c:axPos val="b"/>
        <c:numFmt formatCode="ge" sourceLinked="1"/>
        <c:majorTickMark val="none"/>
        <c:minorTickMark val="none"/>
        <c:tickLblPos val="none"/>
        <c:crossAx val="83425536"/>
        <c:crosses val="autoZero"/>
        <c:auto val="1"/>
        <c:lblOffset val="100"/>
        <c:baseTimeUnit val="years"/>
      </c:dateAx>
      <c:valAx>
        <c:axId val="83425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423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104.15</c:v>
                </c:pt>
                <c:pt idx="1">
                  <c:v>105.9</c:v>
                </c:pt>
                <c:pt idx="2">
                  <c:v>109.44</c:v>
                </c:pt>
                <c:pt idx="3">
                  <c:v>107.1</c:v>
                </c:pt>
                <c:pt idx="4">
                  <c:v>107.27</c:v>
                </c:pt>
              </c:numCache>
            </c:numRef>
          </c:val>
        </c:ser>
        <c:dLbls>
          <c:showLegendKey val="0"/>
          <c:showVal val="0"/>
          <c:showCatName val="0"/>
          <c:showSerName val="0"/>
          <c:showPercent val="0"/>
          <c:showBubbleSize val="0"/>
        </c:dLbls>
        <c:gapWidth val="150"/>
        <c:axId val="83861504"/>
        <c:axId val="83863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108.24</c:v>
                </c:pt>
                <c:pt idx="1">
                  <c:v>107.8</c:v>
                </c:pt>
                <c:pt idx="2">
                  <c:v>111.96</c:v>
                </c:pt>
                <c:pt idx="3">
                  <c:v>112.69</c:v>
                </c:pt>
                <c:pt idx="4">
                  <c:v>113.16</c:v>
                </c:pt>
              </c:numCache>
            </c:numRef>
          </c:val>
          <c:smooth val="0"/>
        </c:ser>
        <c:dLbls>
          <c:showLegendKey val="0"/>
          <c:showVal val="0"/>
          <c:showCatName val="0"/>
          <c:showSerName val="0"/>
          <c:showPercent val="0"/>
          <c:showBubbleSize val="0"/>
        </c:dLbls>
        <c:marker val="1"/>
        <c:smooth val="0"/>
        <c:axId val="83861504"/>
        <c:axId val="83863424"/>
      </c:lineChart>
      <c:dateAx>
        <c:axId val="83861504"/>
        <c:scaling>
          <c:orientation val="minMax"/>
        </c:scaling>
        <c:delete val="1"/>
        <c:axPos val="b"/>
        <c:numFmt formatCode="ge" sourceLinked="1"/>
        <c:majorTickMark val="none"/>
        <c:minorTickMark val="none"/>
        <c:tickLblPos val="none"/>
        <c:crossAx val="83863424"/>
        <c:crosses val="autoZero"/>
        <c:auto val="1"/>
        <c:lblOffset val="100"/>
        <c:baseTimeUnit val="years"/>
      </c:dateAx>
      <c:valAx>
        <c:axId val="83863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3861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38.520000000000003</c:v>
                </c:pt>
                <c:pt idx="1">
                  <c:v>39.909999999999997</c:v>
                </c:pt>
                <c:pt idx="2">
                  <c:v>46.64</c:v>
                </c:pt>
                <c:pt idx="3">
                  <c:v>47.92</c:v>
                </c:pt>
                <c:pt idx="4">
                  <c:v>49.49</c:v>
                </c:pt>
              </c:numCache>
            </c:numRef>
          </c:val>
        </c:ser>
        <c:dLbls>
          <c:showLegendKey val="0"/>
          <c:showVal val="0"/>
          <c:showCatName val="0"/>
          <c:showSerName val="0"/>
          <c:showPercent val="0"/>
          <c:showBubbleSize val="0"/>
        </c:dLbls>
        <c:gapWidth val="150"/>
        <c:axId val="83877248"/>
        <c:axId val="83887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38.69</c:v>
                </c:pt>
                <c:pt idx="1">
                  <c:v>39.65</c:v>
                </c:pt>
                <c:pt idx="2">
                  <c:v>45.25</c:v>
                </c:pt>
                <c:pt idx="3">
                  <c:v>46.27</c:v>
                </c:pt>
                <c:pt idx="4">
                  <c:v>46.88</c:v>
                </c:pt>
              </c:numCache>
            </c:numRef>
          </c:val>
          <c:smooth val="0"/>
        </c:ser>
        <c:dLbls>
          <c:showLegendKey val="0"/>
          <c:showVal val="0"/>
          <c:showCatName val="0"/>
          <c:showSerName val="0"/>
          <c:showPercent val="0"/>
          <c:showBubbleSize val="0"/>
        </c:dLbls>
        <c:marker val="1"/>
        <c:smooth val="0"/>
        <c:axId val="83877248"/>
        <c:axId val="83887616"/>
      </c:lineChart>
      <c:dateAx>
        <c:axId val="83877248"/>
        <c:scaling>
          <c:orientation val="minMax"/>
        </c:scaling>
        <c:delete val="1"/>
        <c:axPos val="b"/>
        <c:numFmt formatCode="ge" sourceLinked="1"/>
        <c:majorTickMark val="none"/>
        <c:minorTickMark val="none"/>
        <c:tickLblPos val="none"/>
        <c:crossAx val="83887616"/>
        <c:crosses val="autoZero"/>
        <c:auto val="1"/>
        <c:lblOffset val="100"/>
        <c:baseTimeUnit val="years"/>
      </c:dateAx>
      <c:valAx>
        <c:axId val="8388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877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formatCode="#,##0.00;&quot;△&quot;#,##0.00;&quot;-&quot;">
                  <c:v>2.0299999999999998</c:v>
                </c:pt>
                <c:pt idx="1">
                  <c:v>0</c:v>
                </c:pt>
                <c:pt idx="2" formatCode="#,##0.00;&quot;△&quot;#,##0.00;&quot;-&quot;">
                  <c:v>1.97</c:v>
                </c:pt>
                <c:pt idx="3" formatCode="#,##0.00;&quot;△&quot;#,##0.00;&quot;-&quot;">
                  <c:v>17.11</c:v>
                </c:pt>
                <c:pt idx="4" formatCode="#,##0.00;&quot;△&quot;#,##0.00;&quot;-&quot;">
                  <c:v>18.95</c:v>
                </c:pt>
              </c:numCache>
            </c:numRef>
          </c:val>
        </c:ser>
        <c:dLbls>
          <c:showLegendKey val="0"/>
          <c:showVal val="0"/>
          <c:showCatName val="0"/>
          <c:showSerName val="0"/>
          <c:showPercent val="0"/>
          <c:showBubbleSize val="0"/>
        </c:dLbls>
        <c:gapWidth val="150"/>
        <c:axId val="83942400"/>
        <c:axId val="83944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c:v>
                </c:pt>
                <c:pt idx="1">
                  <c:v>9.7100000000000009</c:v>
                </c:pt>
                <c:pt idx="2">
                  <c:v>10.71</c:v>
                </c:pt>
                <c:pt idx="3">
                  <c:v>10.93</c:v>
                </c:pt>
                <c:pt idx="4">
                  <c:v>13.39</c:v>
                </c:pt>
              </c:numCache>
            </c:numRef>
          </c:val>
          <c:smooth val="0"/>
        </c:ser>
        <c:dLbls>
          <c:showLegendKey val="0"/>
          <c:showVal val="0"/>
          <c:showCatName val="0"/>
          <c:showSerName val="0"/>
          <c:showPercent val="0"/>
          <c:showBubbleSize val="0"/>
        </c:dLbls>
        <c:marker val="1"/>
        <c:smooth val="0"/>
        <c:axId val="83942400"/>
        <c:axId val="83944576"/>
      </c:lineChart>
      <c:dateAx>
        <c:axId val="83942400"/>
        <c:scaling>
          <c:orientation val="minMax"/>
        </c:scaling>
        <c:delete val="1"/>
        <c:axPos val="b"/>
        <c:numFmt formatCode="ge" sourceLinked="1"/>
        <c:majorTickMark val="none"/>
        <c:minorTickMark val="none"/>
        <c:tickLblPos val="none"/>
        <c:crossAx val="83944576"/>
        <c:crosses val="autoZero"/>
        <c:auto val="1"/>
        <c:lblOffset val="100"/>
        <c:baseTimeUnit val="years"/>
      </c:dateAx>
      <c:valAx>
        <c:axId val="83944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942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4052992"/>
        <c:axId val="84059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4.46</c:v>
                </c:pt>
                <c:pt idx="1">
                  <c:v>4.3899999999999997</c:v>
                </c:pt>
                <c:pt idx="2">
                  <c:v>0.41</c:v>
                </c:pt>
                <c:pt idx="3">
                  <c:v>0.54</c:v>
                </c:pt>
                <c:pt idx="4">
                  <c:v>0.68</c:v>
                </c:pt>
              </c:numCache>
            </c:numRef>
          </c:val>
          <c:smooth val="0"/>
        </c:ser>
        <c:dLbls>
          <c:showLegendKey val="0"/>
          <c:showVal val="0"/>
          <c:showCatName val="0"/>
          <c:showSerName val="0"/>
          <c:showPercent val="0"/>
          <c:showBubbleSize val="0"/>
        </c:dLbls>
        <c:marker val="1"/>
        <c:smooth val="0"/>
        <c:axId val="84052992"/>
        <c:axId val="84059264"/>
      </c:lineChart>
      <c:dateAx>
        <c:axId val="84052992"/>
        <c:scaling>
          <c:orientation val="minMax"/>
        </c:scaling>
        <c:delete val="1"/>
        <c:axPos val="b"/>
        <c:numFmt formatCode="ge" sourceLinked="1"/>
        <c:majorTickMark val="none"/>
        <c:minorTickMark val="none"/>
        <c:tickLblPos val="none"/>
        <c:crossAx val="84059264"/>
        <c:crosses val="autoZero"/>
        <c:auto val="1"/>
        <c:lblOffset val="100"/>
        <c:baseTimeUnit val="years"/>
      </c:dateAx>
      <c:valAx>
        <c:axId val="840592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4052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629.66</c:v>
                </c:pt>
                <c:pt idx="1">
                  <c:v>526.29999999999995</c:v>
                </c:pt>
                <c:pt idx="2">
                  <c:v>192.69</c:v>
                </c:pt>
                <c:pt idx="3">
                  <c:v>204.42</c:v>
                </c:pt>
                <c:pt idx="4">
                  <c:v>208.77</c:v>
                </c:pt>
              </c:numCache>
            </c:numRef>
          </c:val>
        </c:ser>
        <c:dLbls>
          <c:showLegendKey val="0"/>
          <c:showVal val="0"/>
          <c:showCatName val="0"/>
          <c:showSerName val="0"/>
          <c:showPercent val="0"/>
          <c:showBubbleSize val="0"/>
        </c:dLbls>
        <c:gapWidth val="150"/>
        <c:axId val="84081280"/>
        <c:axId val="84620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701</c:v>
                </c:pt>
                <c:pt idx="1">
                  <c:v>739.59</c:v>
                </c:pt>
                <c:pt idx="2">
                  <c:v>335.95</c:v>
                </c:pt>
                <c:pt idx="3">
                  <c:v>346.59</c:v>
                </c:pt>
                <c:pt idx="4">
                  <c:v>357.82</c:v>
                </c:pt>
              </c:numCache>
            </c:numRef>
          </c:val>
          <c:smooth val="0"/>
        </c:ser>
        <c:dLbls>
          <c:showLegendKey val="0"/>
          <c:showVal val="0"/>
          <c:showCatName val="0"/>
          <c:showSerName val="0"/>
          <c:showPercent val="0"/>
          <c:showBubbleSize val="0"/>
        </c:dLbls>
        <c:marker val="1"/>
        <c:smooth val="0"/>
        <c:axId val="84081280"/>
        <c:axId val="84620032"/>
      </c:lineChart>
      <c:dateAx>
        <c:axId val="84081280"/>
        <c:scaling>
          <c:orientation val="minMax"/>
        </c:scaling>
        <c:delete val="1"/>
        <c:axPos val="b"/>
        <c:numFmt formatCode="ge" sourceLinked="1"/>
        <c:majorTickMark val="none"/>
        <c:minorTickMark val="none"/>
        <c:tickLblPos val="none"/>
        <c:crossAx val="84620032"/>
        <c:crosses val="autoZero"/>
        <c:auto val="1"/>
        <c:lblOffset val="100"/>
        <c:baseTimeUnit val="years"/>
      </c:dateAx>
      <c:valAx>
        <c:axId val="846200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4081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576.78</c:v>
                </c:pt>
                <c:pt idx="1">
                  <c:v>562.39</c:v>
                </c:pt>
                <c:pt idx="2">
                  <c:v>557.91</c:v>
                </c:pt>
                <c:pt idx="3">
                  <c:v>533.23</c:v>
                </c:pt>
                <c:pt idx="4">
                  <c:v>512.12</c:v>
                </c:pt>
              </c:numCache>
            </c:numRef>
          </c:val>
        </c:ser>
        <c:dLbls>
          <c:showLegendKey val="0"/>
          <c:showVal val="0"/>
          <c:showCatName val="0"/>
          <c:showSerName val="0"/>
          <c:showPercent val="0"/>
          <c:showBubbleSize val="0"/>
        </c:dLbls>
        <c:gapWidth val="150"/>
        <c:axId val="84646144"/>
        <c:axId val="84652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330.99</c:v>
                </c:pt>
                <c:pt idx="1">
                  <c:v>324.08999999999997</c:v>
                </c:pt>
                <c:pt idx="2">
                  <c:v>319.82</c:v>
                </c:pt>
                <c:pt idx="3">
                  <c:v>312.02999999999997</c:v>
                </c:pt>
                <c:pt idx="4">
                  <c:v>307.45999999999998</c:v>
                </c:pt>
              </c:numCache>
            </c:numRef>
          </c:val>
          <c:smooth val="0"/>
        </c:ser>
        <c:dLbls>
          <c:showLegendKey val="0"/>
          <c:showVal val="0"/>
          <c:showCatName val="0"/>
          <c:showSerName val="0"/>
          <c:showPercent val="0"/>
          <c:showBubbleSize val="0"/>
        </c:dLbls>
        <c:marker val="1"/>
        <c:smooth val="0"/>
        <c:axId val="84646144"/>
        <c:axId val="84652416"/>
      </c:lineChart>
      <c:dateAx>
        <c:axId val="84646144"/>
        <c:scaling>
          <c:orientation val="minMax"/>
        </c:scaling>
        <c:delete val="1"/>
        <c:axPos val="b"/>
        <c:numFmt formatCode="ge" sourceLinked="1"/>
        <c:majorTickMark val="none"/>
        <c:minorTickMark val="none"/>
        <c:tickLblPos val="none"/>
        <c:crossAx val="84652416"/>
        <c:crosses val="autoZero"/>
        <c:auto val="1"/>
        <c:lblOffset val="100"/>
        <c:baseTimeUnit val="years"/>
      </c:dateAx>
      <c:valAx>
        <c:axId val="846524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464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97.29</c:v>
                </c:pt>
                <c:pt idx="1">
                  <c:v>98.66</c:v>
                </c:pt>
                <c:pt idx="2">
                  <c:v>104.02</c:v>
                </c:pt>
                <c:pt idx="3">
                  <c:v>104.48</c:v>
                </c:pt>
                <c:pt idx="4">
                  <c:v>102.23</c:v>
                </c:pt>
              </c:numCache>
            </c:numRef>
          </c:val>
        </c:ser>
        <c:dLbls>
          <c:showLegendKey val="0"/>
          <c:showVal val="0"/>
          <c:showCatName val="0"/>
          <c:showSerName val="0"/>
          <c:showPercent val="0"/>
          <c:showBubbleSize val="0"/>
        </c:dLbls>
        <c:gapWidth val="150"/>
        <c:axId val="84170624"/>
        <c:axId val="84172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100.27</c:v>
                </c:pt>
                <c:pt idx="1">
                  <c:v>99.46</c:v>
                </c:pt>
                <c:pt idx="2">
                  <c:v>105.21</c:v>
                </c:pt>
                <c:pt idx="3">
                  <c:v>105.71</c:v>
                </c:pt>
                <c:pt idx="4">
                  <c:v>106.01</c:v>
                </c:pt>
              </c:numCache>
            </c:numRef>
          </c:val>
          <c:smooth val="0"/>
        </c:ser>
        <c:dLbls>
          <c:showLegendKey val="0"/>
          <c:showVal val="0"/>
          <c:showCatName val="0"/>
          <c:showSerName val="0"/>
          <c:showPercent val="0"/>
          <c:showBubbleSize val="0"/>
        </c:dLbls>
        <c:marker val="1"/>
        <c:smooth val="0"/>
        <c:axId val="84170624"/>
        <c:axId val="84172800"/>
      </c:lineChart>
      <c:dateAx>
        <c:axId val="84170624"/>
        <c:scaling>
          <c:orientation val="minMax"/>
        </c:scaling>
        <c:delete val="1"/>
        <c:axPos val="b"/>
        <c:numFmt formatCode="ge" sourceLinked="1"/>
        <c:majorTickMark val="none"/>
        <c:minorTickMark val="none"/>
        <c:tickLblPos val="none"/>
        <c:crossAx val="84172800"/>
        <c:crosses val="autoZero"/>
        <c:auto val="1"/>
        <c:lblOffset val="100"/>
        <c:baseTimeUnit val="years"/>
      </c:dateAx>
      <c:valAx>
        <c:axId val="84172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170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207.48</c:v>
                </c:pt>
                <c:pt idx="1">
                  <c:v>204.65</c:v>
                </c:pt>
                <c:pt idx="2">
                  <c:v>193.67</c:v>
                </c:pt>
                <c:pt idx="3">
                  <c:v>193.71</c:v>
                </c:pt>
                <c:pt idx="4">
                  <c:v>198.55</c:v>
                </c:pt>
              </c:numCache>
            </c:numRef>
          </c:val>
        </c:ser>
        <c:dLbls>
          <c:showLegendKey val="0"/>
          <c:showVal val="0"/>
          <c:showCatName val="0"/>
          <c:showSerName val="0"/>
          <c:showPercent val="0"/>
          <c:showBubbleSize val="0"/>
        </c:dLbls>
        <c:gapWidth val="150"/>
        <c:axId val="84202624"/>
        <c:axId val="84204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169.62</c:v>
                </c:pt>
                <c:pt idx="1">
                  <c:v>171.78</c:v>
                </c:pt>
                <c:pt idx="2">
                  <c:v>162.59</c:v>
                </c:pt>
                <c:pt idx="3">
                  <c:v>162.15</c:v>
                </c:pt>
                <c:pt idx="4">
                  <c:v>162.24</c:v>
                </c:pt>
              </c:numCache>
            </c:numRef>
          </c:val>
          <c:smooth val="0"/>
        </c:ser>
        <c:dLbls>
          <c:showLegendKey val="0"/>
          <c:showVal val="0"/>
          <c:showCatName val="0"/>
          <c:showSerName val="0"/>
          <c:showPercent val="0"/>
          <c:showBubbleSize val="0"/>
        </c:dLbls>
        <c:marker val="1"/>
        <c:smooth val="0"/>
        <c:axId val="84202624"/>
        <c:axId val="84204544"/>
      </c:lineChart>
      <c:dateAx>
        <c:axId val="84202624"/>
        <c:scaling>
          <c:orientation val="minMax"/>
        </c:scaling>
        <c:delete val="1"/>
        <c:axPos val="b"/>
        <c:numFmt formatCode="ge" sourceLinked="1"/>
        <c:majorTickMark val="none"/>
        <c:minorTickMark val="none"/>
        <c:tickLblPos val="none"/>
        <c:crossAx val="84204544"/>
        <c:crosses val="autoZero"/>
        <c:auto val="1"/>
        <c:lblOffset val="100"/>
        <c:baseTimeUnit val="years"/>
      </c:dateAx>
      <c:valAx>
        <c:axId val="84204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202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53.97</c:v>
                </c:pt>
                <c:pt idx="1">
                  <c:v>53.26</c:v>
                </c:pt>
                <c:pt idx="2">
                  <c:v>51.34</c:v>
                </c:pt>
                <c:pt idx="3">
                  <c:v>50.63</c:v>
                </c:pt>
                <c:pt idx="4">
                  <c:v>51.1</c:v>
                </c:pt>
              </c:numCache>
            </c:numRef>
          </c:val>
        </c:ser>
        <c:dLbls>
          <c:showLegendKey val="0"/>
          <c:showVal val="0"/>
          <c:showCatName val="0"/>
          <c:showSerName val="0"/>
          <c:showPercent val="0"/>
          <c:showBubbleSize val="0"/>
        </c:dLbls>
        <c:gapWidth val="150"/>
        <c:axId val="84239104"/>
        <c:axId val="84241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59.88</c:v>
                </c:pt>
                <c:pt idx="1">
                  <c:v>59.68</c:v>
                </c:pt>
                <c:pt idx="2">
                  <c:v>59.17</c:v>
                </c:pt>
                <c:pt idx="3">
                  <c:v>59.34</c:v>
                </c:pt>
                <c:pt idx="4">
                  <c:v>59.11</c:v>
                </c:pt>
              </c:numCache>
            </c:numRef>
          </c:val>
          <c:smooth val="0"/>
        </c:ser>
        <c:dLbls>
          <c:showLegendKey val="0"/>
          <c:showVal val="0"/>
          <c:showCatName val="0"/>
          <c:showSerName val="0"/>
          <c:showPercent val="0"/>
          <c:showBubbleSize val="0"/>
        </c:dLbls>
        <c:marker val="1"/>
        <c:smooth val="0"/>
        <c:axId val="84239104"/>
        <c:axId val="84241024"/>
      </c:lineChart>
      <c:dateAx>
        <c:axId val="84239104"/>
        <c:scaling>
          <c:orientation val="minMax"/>
        </c:scaling>
        <c:delete val="1"/>
        <c:axPos val="b"/>
        <c:numFmt formatCode="ge" sourceLinked="1"/>
        <c:majorTickMark val="none"/>
        <c:minorTickMark val="none"/>
        <c:tickLblPos val="none"/>
        <c:crossAx val="84241024"/>
        <c:crosses val="autoZero"/>
        <c:auto val="1"/>
        <c:lblOffset val="100"/>
        <c:baseTimeUnit val="years"/>
      </c:dateAx>
      <c:valAx>
        <c:axId val="84241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239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88.4</c:v>
                </c:pt>
                <c:pt idx="1">
                  <c:v>89.02</c:v>
                </c:pt>
                <c:pt idx="2">
                  <c:v>90.03</c:v>
                </c:pt>
                <c:pt idx="3">
                  <c:v>91.37</c:v>
                </c:pt>
                <c:pt idx="4">
                  <c:v>90.75</c:v>
                </c:pt>
              </c:numCache>
            </c:numRef>
          </c:val>
        </c:ser>
        <c:dLbls>
          <c:showLegendKey val="0"/>
          <c:showVal val="0"/>
          <c:showCatName val="0"/>
          <c:showSerName val="0"/>
          <c:showPercent val="0"/>
          <c:showBubbleSize val="0"/>
        </c:dLbls>
        <c:gapWidth val="150"/>
        <c:axId val="84283776"/>
        <c:axId val="842856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87.65</c:v>
                </c:pt>
                <c:pt idx="1">
                  <c:v>87.63</c:v>
                </c:pt>
                <c:pt idx="2">
                  <c:v>87.6</c:v>
                </c:pt>
                <c:pt idx="3">
                  <c:v>87.74</c:v>
                </c:pt>
                <c:pt idx="4">
                  <c:v>87.91</c:v>
                </c:pt>
              </c:numCache>
            </c:numRef>
          </c:val>
          <c:smooth val="0"/>
        </c:ser>
        <c:dLbls>
          <c:showLegendKey val="0"/>
          <c:showVal val="0"/>
          <c:showCatName val="0"/>
          <c:showSerName val="0"/>
          <c:showPercent val="0"/>
          <c:showBubbleSize val="0"/>
        </c:dLbls>
        <c:marker val="1"/>
        <c:smooth val="0"/>
        <c:axId val="84283776"/>
        <c:axId val="84285696"/>
      </c:lineChart>
      <c:dateAx>
        <c:axId val="84283776"/>
        <c:scaling>
          <c:orientation val="minMax"/>
        </c:scaling>
        <c:delete val="1"/>
        <c:axPos val="b"/>
        <c:numFmt formatCode="ge" sourceLinked="1"/>
        <c:majorTickMark val="none"/>
        <c:minorTickMark val="none"/>
        <c:tickLblPos val="none"/>
        <c:crossAx val="84285696"/>
        <c:crosses val="autoZero"/>
        <c:auto val="1"/>
        <c:lblOffset val="100"/>
        <c:baseTimeUnit val="years"/>
      </c:dateAx>
      <c:valAx>
        <c:axId val="84285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283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K57" zoomScaleNormal="100" workbookViewId="0">
      <selection activeCell="CB74" sqref="CB7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8" t="s">
        <v>0</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row>
    <row r="3" spans="1:78" ht="9.75" customHeight="1">
      <c r="A3" s="2"/>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row>
    <row r="4" spans="1:78" ht="9.75" customHeight="1">
      <c r="A4" s="2"/>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9" t="str">
        <f>データ!H6</f>
        <v>広島県　三原市</v>
      </c>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90"/>
      <c r="AE6" s="90"/>
      <c r="AF6" s="90"/>
      <c r="AG6" s="90"/>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5"/>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4"/>
      <c r="BK7" s="4"/>
      <c r="BL7" s="6" t="s">
        <v>9</v>
      </c>
      <c r="BM7" s="7"/>
      <c r="BN7" s="7"/>
      <c r="BO7" s="7"/>
      <c r="BP7" s="7"/>
      <c r="BQ7" s="7"/>
      <c r="BR7" s="7"/>
      <c r="BS7" s="7"/>
      <c r="BT7" s="7"/>
      <c r="BU7" s="7"/>
      <c r="BV7" s="7"/>
      <c r="BW7" s="7"/>
      <c r="BX7" s="7"/>
      <c r="BY7" s="8"/>
    </row>
    <row r="8" spans="1:78" ht="18.75" customHeight="1">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A4</v>
      </c>
      <c r="X8" s="86"/>
      <c r="Y8" s="86"/>
      <c r="Z8" s="86"/>
      <c r="AA8" s="86"/>
      <c r="AB8" s="86"/>
      <c r="AC8" s="86"/>
      <c r="AD8" s="87" t="s">
        <v>116</v>
      </c>
      <c r="AE8" s="87"/>
      <c r="AF8" s="87"/>
      <c r="AG8" s="87"/>
      <c r="AH8" s="87"/>
      <c r="AI8" s="87"/>
      <c r="AJ8" s="87"/>
      <c r="AK8" s="5"/>
      <c r="AL8" s="74">
        <f>データ!$R$6</f>
        <v>97009</v>
      </c>
      <c r="AM8" s="74"/>
      <c r="AN8" s="74"/>
      <c r="AO8" s="74"/>
      <c r="AP8" s="74"/>
      <c r="AQ8" s="74"/>
      <c r="AR8" s="74"/>
      <c r="AS8" s="74"/>
      <c r="AT8" s="70">
        <f>データ!$S$6</f>
        <v>471.55</v>
      </c>
      <c r="AU8" s="71"/>
      <c r="AV8" s="71"/>
      <c r="AW8" s="71"/>
      <c r="AX8" s="71"/>
      <c r="AY8" s="71"/>
      <c r="AZ8" s="71"/>
      <c r="BA8" s="71"/>
      <c r="BB8" s="73">
        <f>データ!$T$6</f>
        <v>205.72</v>
      </c>
      <c r="BC8" s="73"/>
      <c r="BD8" s="73"/>
      <c r="BE8" s="73"/>
      <c r="BF8" s="73"/>
      <c r="BG8" s="73"/>
      <c r="BH8" s="73"/>
      <c r="BI8" s="73"/>
      <c r="BJ8" s="4"/>
      <c r="BK8" s="4"/>
      <c r="BL8" s="77" t="s">
        <v>10</v>
      </c>
      <c r="BM8" s="78"/>
      <c r="BN8" s="9" t="s">
        <v>11</v>
      </c>
      <c r="BO8" s="10"/>
      <c r="BP8" s="10"/>
      <c r="BQ8" s="10"/>
      <c r="BR8" s="10"/>
      <c r="BS8" s="10"/>
      <c r="BT8" s="10"/>
      <c r="BU8" s="10"/>
      <c r="BV8" s="10"/>
      <c r="BW8" s="10"/>
      <c r="BX8" s="10"/>
      <c r="BY8" s="11"/>
    </row>
    <row r="9" spans="1:78" ht="18.75" customHeight="1">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5"/>
      <c r="AI9" s="5"/>
      <c r="AJ9" s="5"/>
      <c r="AK9" s="5"/>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4"/>
      <c r="BK9" s="4"/>
      <c r="BL9" s="68" t="s">
        <v>19</v>
      </c>
      <c r="BM9" s="69"/>
      <c r="BN9" s="12" t="s">
        <v>20</v>
      </c>
      <c r="BO9" s="13"/>
      <c r="BP9" s="13"/>
      <c r="BQ9" s="13"/>
      <c r="BR9" s="13"/>
      <c r="BS9" s="13"/>
      <c r="BT9" s="13"/>
      <c r="BU9" s="13"/>
      <c r="BV9" s="13"/>
      <c r="BW9" s="13"/>
      <c r="BX9" s="13"/>
      <c r="BY9" s="14"/>
    </row>
    <row r="10" spans="1:78" ht="18.75" customHeight="1">
      <c r="A10" s="2"/>
      <c r="B10" s="70" t="str">
        <f>データ!$N$6</f>
        <v>-</v>
      </c>
      <c r="C10" s="71"/>
      <c r="D10" s="71"/>
      <c r="E10" s="71"/>
      <c r="F10" s="71"/>
      <c r="G10" s="71"/>
      <c r="H10" s="71"/>
      <c r="I10" s="70">
        <f>データ!$O$6</f>
        <v>56.72</v>
      </c>
      <c r="J10" s="71"/>
      <c r="K10" s="71"/>
      <c r="L10" s="71"/>
      <c r="M10" s="71"/>
      <c r="N10" s="71"/>
      <c r="O10" s="72"/>
      <c r="P10" s="73">
        <f>データ!$P$6</f>
        <v>87.93</v>
      </c>
      <c r="Q10" s="73"/>
      <c r="R10" s="73"/>
      <c r="S10" s="73"/>
      <c r="T10" s="73"/>
      <c r="U10" s="73"/>
      <c r="V10" s="73"/>
      <c r="W10" s="74">
        <f>データ!$Q$6</f>
        <v>3088</v>
      </c>
      <c r="X10" s="74"/>
      <c r="Y10" s="74"/>
      <c r="Z10" s="74"/>
      <c r="AA10" s="74"/>
      <c r="AB10" s="74"/>
      <c r="AC10" s="74"/>
      <c r="AD10" s="2"/>
      <c r="AE10" s="2"/>
      <c r="AF10" s="2"/>
      <c r="AG10" s="2"/>
      <c r="AH10" s="5"/>
      <c r="AI10" s="5"/>
      <c r="AJ10" s="5"/>
      <c r="AK10" s="5"/>
      <c r="AL10" s="74">
        <f>データ!$U$6</f>
        <v>84725</v>
      </c>
      <c r="AM10" s="74"/>
      <c r="AN10" s="74"/>
      <c r="AO10" s="74"/>
      <c r="AP10" s="74"/>
      <c r="AQ10" s="74"/>
      <c r="AR10" s="74"/>
      <c r="AS10" s="74"/>
      <c r="AT10" s="70">
        <f>データ!$V$6</f>
        <v>471.09</v>
      </c>
      <c r="AU10" s="71"/>
      <c r="AV10" s="71"/>
      <c r="AW10" s="71"/>
      <c r="AX10" s="71"/>
      <c r="AY10" s="71"/>
      <c r="AZ10" s="71"/>
      <c r="BA10" s="71"/>
      <c r="BB10" s="73">
        <f>データ!$W$6</f>
        <v>179.85</v>
      </c>
      <c r="BC10" s="73"/>
      <c r="BD10" s="73"/>
      <c r="BE10" s="73"/>
      <c r="BF10" s="73"/>
      <c r="BG10" s="73"/>
      <c r="BH10" s="73"/>
      <c r="BI10" s="73"/>
      <c r="BJ10" s="2"/>
      <c r="BK10" s="2"/>
      <c r="BL10" s="75" t="s">
        <v>21</v>
      </c>
      <c r="BM10" s="7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3" t="s">
        <v>23</v>
      </c>
      <c r="BM11" s="63"/>
      <c r="BN11" s="63"/>
      <c r="BO11" s="63"/>
      <c r="BP11" s="63"/>
      <c r="BQ11" s="63"/>
      <c r="BR11" s="63"/>
      <c r="BS11" s="63"/>
      <c r="BT11" s="63"/>
      <c r="BU11" s="63"/>
      <c r="BV11" s="63"/>
      <c r="BW11" s="63"/>
      <c r="BX11" s="63"/>
      <c r="BY11" s="63"/>
      <c r="BZ11" s="63"/>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3"/>
      <c r="BM12" s="63"/>
      <c r="BN12" s="63"/>
      <c r="BO12" s="63"/>
      <c r="BP12" s="63"/>
      <c r="BQ12" s="63"/>
      <c r="BR12" s="63"/>
      <c r="BS12" s="63"/>
      <c r="BT12" s="63"/>
      <c r="BU12" s="63"/>
      <c r="BV12" s="63"/>
      <c r="BW12" s="63"/>
      <c r="BX12" s="63"/>
      <c r="BY12" s="63"/>
      <c r="BZ12" s="63"/>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4"/>
      <c r="BM13" s="64"/>
      <c r="BN13" s="64"/>
      <c r="BO13" s="64"/>
      <c r="BP13" s="64"/>
      <c r="BQ13" s="64"/>
      <c r="BR13" s="64"/>
      <c r="BS13" s="64"/>
      <c r="BT13" s="64"/>
      <c r="BU13" s="64"/>
      <c r="BV13" s="64"/>
      <c r="BW13" s="64"/>
      <c r="BX13" s="64"/>
      <c r="BY13" s="64"/>
      <c r="BZ13" s="64"/>
    </row>
    <row r="14" spans="1:78" ht="13.5" customHeight="1">
      <c r="A14" s="2"/>
      <c r="B14" s="65" t="s">
        <v>24</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7"/>
      <c r="BK14" s="2"/>
      <c r="BL14" s="44" t="s">
        <v>25</v>
      </c>
      <c r="BM14" s="45"/>
      <c r="BN14" s="45"/>
      <c r="BO14" s="45"/>
      <c r="BP14" s="45"/>
      <c r="BQ14" s="45"/>
      <c r="BR14" s="45"/>
      <c r="BS14" s="45"/>
      <c r="BT14" s="45"/>
      <c r="BU14" s="45"/>
      <c r="BV14" s="45"/>
      <c r="BW14" s="45"/>
      <c r="BX14" s="45"/>
      <c r="BY14" s="45"/>
      <c r="BZ14" s="46"/>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118</v>
      </c>
      <c r="BM16" s="58"/>
      <c r="BN16" s="58"/>
      <c r="BO16" s="58"/>
      <c r="BP16" s="58"/>
      <c r="BQ16" s="58"/>
      <c r="BR16" s="58"/>
      <c r="BS16" s="58"/>
      <c r="BT16" s="58"/>
      <c r="BU16" s="58"/>
      <c r="BV16" s="58"/>
      <c r="BW16" s="58"/>
      <c r="BX16" s="58"/>
      <c r="BY16" s="58"/>
      <c r="BZ16" s="59"/>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8"/>
      <c r="BN17" s="58"/>
      <c r="BO17" s="58"/>
      <c r="BP17" s="58"/>
      <c r="BQ17" s="58"/>
      <c r="BR17" s="58"/>
      <c r="BS17" s="58"/>
      <c r="BT17" s="58"/>
      <c r="BU17" s="58"/>
      <c r="BV17" s="58"/>
      <c r="BW17" s="58"/>
      <c r="BX17" s="58"/>
      <c r="BY17" s="58"/>
      <c r="BZ17" s="59"/>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8"/>
      <c r="BN18" s="58"/>
      <c r="BO18" s="58"/>
      <c r="BP18" s="58"/>
      <c r="BQ18" s="58"/>
      <c r="BR18" s="58"/>
      <c r="BS18" s="58"/>
      <c r="BT18" s="58"/>
      <c r="BU18" s="58"/>
      <c r="BV18" s="58"/>
      <c r="BW18" s="58"/>
      <c r="BX18" s="58"/>
      <c r="BY18" s="58"/>
      <c r="BZ18" s="59"/>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8"/>
      <c r="BN19" s="58"/>
      <c r="BO19" s="58"/>
      <c r="BP19" s="58"/>
      <c r="BQ19" s="58"/>
      <c r="BR19" s="58"/>
      <c r="BS19" s="58"/>
      <c r="BT19" s="58"/>
      <c r="BU19" s="58"/>
      <c r="BV19" s="58"/>
      <c r="BW19" s="58"/>
      <c r="BX19" s="58"/>
      <c r="BY19" s="58"/>
      <c r="BZ19" s="59"/>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8"/>
      <c r="BN20" s="58"/>
      <c r="BO20" s="58"/>
      <c r="BP20" s="58"/>
      <c r="BQ20" s="58"/>
      <c r="BR20" s="58"/>
      <c r="BS20" s="58"/>
      <c r="BT20" s="58"/>
      <c r="BU20" s="58"/>
      <c r="BV20" s="58"/>
      <c r="BW20" s="58"/>
      <c r="BX20" s="58"/>
      <c r="BY20" s="58"/>
      <c r="BZ20" s="59"/>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8"/>
      <c r="BN21" s="58"/>
      <c r="BO21" s="58"/>
      <c r="BP21" s="58"/>
      <c r="BQ21" s="58"/>
      <c r="BR21" s="58"/>
      <c r="BS21" s="58"/>
      <c r="BT21" s="58"/>
      <c r="BU21" s="58"/>
      <c r="BV21" s="58"/>
      <c r="BW21" s="58"/>
      <c r="BX21" s="58"/>
      <c r="BY21" s="58"/>
      <c r="BZ21" s="59"/>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8"/>
      <c r="BN22" s="58"/>
      <c r="BO22" s="58"/>
      <c r="BP22" s="58"/>
      <c r="BQ22" s="58"/>
      <c r="BR22" s="58"/>
      <c r="BS22" s="58"/>
      <c r="BT22" s="58"/>
      <c r="BU22" s="58"/>
      <c r="BV22" s="58"/>
      <c r="BW22" s="58"/>
      <c r="BX22" s="58"/>
      <c r="BY22" s="58"/>
      <c r="BZ22" s="59"/>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8"/>
      <c r="BN23" s="58"/>
      <c r="BO23" s="58"/>
      <c r="BP23" s="58"/>
      <c r="BQ23" s="58"/>
      <c r="BR23" s="58"/>
      <c r="BS23" s="58"/>
      <c r="BT23" s="58"/>
      <c r="BU23" s="58"/>
      <c r="BV23" s="58"/>
      <c r="BW23" s="58"/>
      <c r="BX23" s="58"/>
      <c r="BY23" s="58"/>
      <c r="BZ23" s="59"/>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8"/>
      <c r="BN24" s="58"/>
      <c r="BO24" s="58"/>
      <c r="BP24" s="58"/>
      <c r="BQ24" s="58"/>
      <c r="BR24" s="58"/>
      <c r="BS24" s="58"/>
      <c r="BT24" s="58"/>
      <c r="BU24" s="58"/>
      <c r="BV24" s="58"/>
      <c r="BW24" s="58"/>
      <c r="BX24" s="58"/>
      <c r="BY24" s="58"/>
      <c r="BZ24" s="59"/>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8"/>
      <c r="BN25" s="58"/>
      <c r="BO25" s="58"/>
      <c r="BP25" s="58"/>
      <c r="BQ25" s="58"/>
      <c r="BR25" s="58"/>
      <c r="BS25" s="58"/>
      <c r="BT25" s="58"/>
      <c r="BU25" s="58"/>
      <c r="BV25" s="58"/>
      <c r="BW25" s="58"/>
      <c r="BX25" s="58"/>
      <c r="BY25" s="58"/>
      <c r="BZ25" s="59"/>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8"/>
      <c r="BN26" s="58"/>
      <c r="BO26" s="58"/>
      <c r="BP26" s="58"/>
      <c r="BQ26" s="58"/>
      <c r="BR26" s="58"/>
      <c r="BS26" s="58"/>
      <c r="BT26" s="58"/>
      <c r="BU26" s="58"/>
      <c r="BV26" s="58"/>
      <c r="BW26" s="58"/>
      <c r="BX26" s="58"/>
      <c r="BY26" s="58"/>
      <c r="BZ26" s="59"/>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8"/>
      <c r="BN27" s="58"/>
      <c r="BO27" s="58"/>
      <c r="BP27" s="58"/>
      <c r="BQ27" s="58"/>
      <c r="BR27" s="58"/>
      <c r="BS27" s="58"/>
      <c r="BT27" s="58"/>
      <c r="BU27" s="58"/>
      <c r="BV27" s="58"/>
      <c r="BW27" s="58"/>
      <c r="BX27" s="58"/>
      <c r="BY27" s="58"/>
      <c r="BZ27" s="59"/>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8"/>
      <c r="BN28" s="58"/>
      <c r="BO28" s="58"/>
      <c r="BP28" s="58"/>
      <c r="BQ28" s="58"/>
      <c r="BR28" s="58"/>
      <c r="BS28" s="58"/>
      <c r="BT28" s="58"/>
      <c r="BU28" s="58"/>
      <c r="BV28" s="58"/>
      <c r="BW28" s="58"/>
      <c r="BX28" s="58"/>
      <c r="BY28" s="58"/>
      <c r="BZ28" s="59"/>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8"/>
      <c r="BN29" s="58"/>
      <c r="BO29" s="58"/>
      <c r="BP29" s="58"/>
      <c r="BQ29" s="58"/>
      <c r="BR29" s="58"/>
      <c r="BS29" s="58"/>
      <c r="BT29" s="58"/>
      <c r="BU29" s="58"/>
      <c r="BV29" s="58"/>
      <c r="BW29" s="58"/>
      <c r="BX29" s="58"/>
      <c r="BY29" s="58"/>
      <c r="BZ29" s="59"/>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8"/>
      <c r="BN30" s="58"/>
      <c r="BO30" s="58"/>
      <c r="BP30" s="58"/>
      <c r="BQ30" s="58"/>
      <c r="BR30" s="58"/>
      <c r="BS30" s="58"/>
      <c r="BT30" s="58"/>
      <c r="BU30" s="58"/>
      <c r="BV30" s="58"/>
      <c r="BW30" s="58"/>
      <c r="BX30" s="58"/>
      <c r="BY30" s="58"/>
      <c r="BZ30" s="59"/>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8"/>
      <c r="BN31" s="58"/>
      <c r="BO31" s="58"/>
      <c r="BP31" s="58"/>
      <c r="BQ31" s="58"/>
      <c r="BR31" s="58"/>
      <c r="BS31" s="58"/>
      <c r="BT31" s="58"/>
      <c r="BU31" s="58"/>
      <c r="BV31" s="58"/>
      <c r="BW31" s="58"/>
      <c r="BX31" s="58"/>
      <c r="BY31" s="58"/>
      <c r="BZ31" s="59"/>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8"/>
      <c r="BN32" s="58"/>
      <c r="BO32" s="58"/>
      <c r="BP32" s="58"/>
      <c r="BQ32" s="58"/>
      <c r="BR32" s="58"/>
      <c r="BS32" s="58"/>
      <c r="BT32" s="58"/>
      <c r="BU32" s="58"/>
      <c r="BV32" s="58"/>
      <c r="BW32" s="58"/>
      <c r="BX32" s="58"/>
      <c r="BY32" s="58"/>
      <c r="BZ32" s="59"/>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8"/>
      <c r="BN33" s="58"/>
      <c r="BO33" s="58"/>
      <c r="BP33" s="58"/>
      <c r="BQ33" s="58"/>
      <c r="BR33" s="58"/>
      <c r="BS33" s="58"/>
      <c r="BT33" s="58"/>
      <c r="BU33" s="58"/>
      <c r="BV33" s="58"/>
      <c r="BW33" s="58"/>
      <c r="BX33" s="58"/>
      <c r="BY33" s="58"/>
      <c r="BZ33" s="59"/>
    </row>
    <row r="34" spans="1:78" ht="13.5" customHeight="1">
      <c r="A34" s="2"/>
      <c r="B34" s="18"/>
      <c r="C34" s="57" t="s">
        <v>26</v>
      </c>
      <c r="D34" s="57"/>
      <c r="E34" s="57"/>
      <c r="F34" s="57"/>
      <c r="G34" s="57"/>
      <c r="H34" s="57"/>
      <c r="I34" s="57"/>
      <c r="J34" s="57"/>
      <c r="K34" s="57"/>
      <c r="L34" s="57"/>
      <c r="M34" s="57"/>
      <c r="N34" s="57"/>
      <c r="O34" s="57"/>
      <c r="P34" s="57"/>
      <c r="Q34" s="20"/>
      <c r="R34" s="57" t="s">
        <v>27</v>
      </c>
      <c r="S34" s="57"/>
      <c r="T34" s="57"/>
      <c r="U34" s="57"/>
      <c r="V34" s="57"/>
      <c r="W34" s="57"/>
      <c r="X34" s="57"/>
      <c r="Y34" s="57"/>
      <c r="Z34" s="57"/>
      <c r="AA34" s="57"/>
      <c r="AB34" s="57"/>
      <c r="AC34" s="57"/>
      <c r="AD34" s="57"/>
      <c r="AE34" s="57"/>
      <c r="AF34" s="20"/>
      <c r="AG34" s="57" t="s">
        <v>28</v>
      </c>
      <c r="AH34" s="57"/>
      <c r="AI34" s="57"/>
      <c r="AJ34" s="57"/>
      <c r="AK34" s="57"/>
      <c r="AL34" s="57"/>
      <c r="AM34" s="57"/>
      <c r="AN34" s="57"/>
      <c r="AO34" s="57"/>
      <c r="AP34" s="57"/>
      <c r="AQ34" s="57"/>
      <c r="AR34" s="57"/>
      <c r="AS34" s="57"/>
      <c r="AT34" s="57"/>
      <c r="AU34" s="20"/>
      <c r="AV34" s="57" t="s">
        <v>29</v>
      </c>
      <c r="AW34" s="57"/>
      <c r="AX34" s="57"/>
      <c r="AY34" s="57"/>
      <c r="AZ34" s="57"/>
      <c r="BA34" s="57"/>
      <c r="BB34" s="57"/>
      <c r="BC34" s="57"/>
      <c r="BD34" s="57"/>
      <c r="BE34" s="57"/>
      <c r="BF34" s="57"/>
      <c r="BG34" s="57"/>
      <c r="BH34" s="57"/>
      <c r="BI34" s="57"/>
      <c r="BJ34" s="19"/>
      <c r="BK34" s="2"/>
      <c r="BL34" s="50"/>
      <c r="BM34" s="58"/>
      <c r="BN34" s="58"/>
      <c r="BO34" s="58"/>
      <c r="BP34" s="58"/>
      <c r="BQ34" s="58"/>
      <c r="BR34" s="58"/>
      <c r="BS34" s="58"/>
      <c r="BT34" s="58"/>
      <c r="BU34" s="58"/>
      <c r="BV34" s="58"/>
      <c r="BW34" s="58"/>
      <c r="BX34" s="58"/>
      <c r="BY34" s="58"/>
      <c r="BZ34" s="59"/>
    </row>
    <row r="35" spans="1:78" ht="13.5" customHeight="1">
      <c r="A35" s="2"/>
      <c r="B35" s="18"/>
      <c r="C35" s="57"/>
      <c r="D35" s="57"/>
      <c r="E35" s="57"/>
      <c r="F35" s="57"/>
      <c r="G35" s="57"/>
      <c r="H35" s="57"/>
      <c r="I35" s="57"/>
      <c r="J35" s="57"/>
      <c r="K35" s="57"/>
      <c r="L35" s="57"/>
      <c r="M35" s="57"/>
      <c r="N35" s="57"/>
      <c r="O35" s="57"/>
      <c r="P35" s="57"/>
      <c r="Q35" s="20"/>
      <c r="R35" s="57"/>
      <c r="S35" s="57"/>
      <c r="T35" s="57"/>
      <c r="U35" s="57"/>
      <c r="V35" s="57"/>
      <c r="W35" s="57"/>
      <c r="X35" s="57"/>
      <c r="Y35" s="57"/>
      <c r="Z35" s="57"/>
      <c r="AA35" s="57"/>
      <c r="AB35" s="57"/>
      <c r="AC35" s="57"/>
      <c r="AD35" s="57"/>
      <c r="AE35" s="57"/>
      <c r="AF35" s="20"/>
      <c r="AG35" s="57"/>
      <c r="AH35" s="57"/>
      <c r="AI35" s="57"/>
      <c r="AJ35" s="57"/>
      <c r="AK35" s="57"/>
      <c r="AL35" s="57"/>
      <c r="AM35" s="57"/>
      <c r="AN35" s="57"/>
      <c r="AO35" s="57"/>
      <c r="AP35" s="57"/>
      <c r="AQ35" s="57"/>
      <c r="AR35" s="57"/>
      <c r="AS35" s="57"/>
      <c r="AT35" s="57"/>
      <c r="AU35" s="20"/>
      <c r="AV35" s="57"/>
      <c r="AW35" s="57"/>
      <c r="AX35" s="57"/>
      <c r="AY35" s="57"/>
      <c r="AZ35" s="57"/>
      <c r="BA35" s="57"/>
      <c r="BB35" s="57"/>
      <c r="BC35" s="57"/>
      <c r="BD35" s="57"/>
      <c r="BE35" s="57"/>
      <c r="BF35" s="57"/>
      <c r="BG35" s="57"/>
      <c r="BH35" s="57"/>
      <c r="BI35" s="57"/>
      <c r="BJ35" s="19"/>
      <c r="BK35" s="2"/>
      <c r="BL35" s="50"/>
      <c r="BM35" s="58"/>
      <c r="BN35" s="58"/>
      <c r="BO35" s="58"/>
      <c r="BP35" s="58"/>
      <c r="BQ35" s="58"/>
      <c r="BR35" s="58"/>
      <c r="BS35" s="58"/>
      <c r="BT35" s="58"/>
      <c r="BU35" s="58"/>
      <c r="BV35" s="58"/>
      <c r="BW35" s="58"/>
      <c r="BX35" s="58"/>
      <c r="BY35" s="58"/>
      <c r="BZ35" s="59"/>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8"/>
      <c r="BN36" s="58"/>
      <c r="BO36" s="58"/>
      <c r="BP36" s="58"/>
      <c r="BQ36" s="58"/>
      <c r="BR36" s="58"/>
      <c r="BS36" s="58"/>
      <c r="BT36" s="58"/>
      <c r="BU36" s="58"/>
      <c r="BV36" s="58"/>
      <c r="BW36" s="58"/>
      <c r="BX36" s="58"/>
      <c r="BY36" s="58"/>
      <c r="BZ36" s="59"/>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8"/>
      <c r="BN37" s="58"/>
      <c r="BO37" s="58"/>
      <c r="BP37" s="58"/>
      <c r="BQ37" s="58"/>
      <c r="BR37" s="58"/>
      <c r="BS37" s="58"/>
      <c r="BT37" s="58"/>
      <c r="BU37" s="58"/>
      <c r="BV37" s="58"/>
      <c r="BW37" s="58"/>
      <c r="BX37" s="58"/>
      <c r="BY37" s="58"/>
      <c r="BZ37" s="59"/>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8"/>
      <c r="BN38" s="58"/>
      <c r="BO38" s="58"/>
      <c r="BP38" s="58"/>
      <c r="BQ38" s="58"/>
      <c r="BR38" s="58"/>
      <c r="BS38" s="58"/>
      <c r="BT38" s="58"/>
      <c r="BU38" s="58"/>
      <c r="BV38" s="58"/>
      <c r="BW38" s="58"/>
      <c r="BX38" s="58"/>
      <c r="BY38" s="58"/>
      <c r="BZ38" s="59"/>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8"/>
      <c r="BN39" s="58"/>
      <c r="BO39" s="58"/>
      <c r="BP39" s="58"/>
      <c r="BQ39" s="58"/>
      <c r="BR39" s="58"/>
      <c r="BS39" s="58"/>
      <c r="BT39" s="58"/>
      <c r="BU39" s="58"/>
      <c r="BV39" s="58"/>
      <c r="BW39" s="58"/>
      <c r="BX39" s="58"/>
      <c r="BY39" s="58"/>
      <c r="BZ39" s="59"/>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8"/>
      <c r="BN40" s="58"/>
      <c r="BO40" s="58"/>
      <c r="BP40" s="58"/>
      <c r="BQ40" s="58"/>
      <c r="BR40" s="58"/>
      <c r="BS40" s="58"/>
      <c r="BT40" s="58"/>
      <c r="BU40" s="58"/>
      <c r="BV40" s="58"/>
      <c r="BW40" s="58"/>
      <c r="BX40" s="58"/>
      <c r="BY40" s="58"/>
      <c r="BZ40" s="59"/>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8"/>
      <c r="BN41" s="58"/>
      <c r="BO41" s="58"/>
      <c r="BP41" s="58"/>
      <c r="BQ41" s="58"/>
      <c r="BR41" s="58"/>
      <c r="BS41" s="58"/>
      <c r="BT41" s="58"/>
      <c r="BU41" s="58"/>
      <c r="BV41" s="58"/>
      <c r="BW41" s="58"/>
      <c r="BX41" s="58"/>
      <c r="BY41" s="58"/>
      <c r="BZ41" s="59"/>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8"/>
      <c r="BN42" s="58"/>
      <c r="BO42" s="58"/>
      <c r="BP42" s="58"/>
      <c r="BQ42" s="58"/>
      <c r="BR42" s="58"/>
      <c r="BS42" s="58"/>
      <c r="BT42" s="58"/>
      <c r="BU42" s="58"/>
      <c r="BV42" s="58"/>
      <c r="BW42" s="58"/>
      <c r="BX42" s="58"/>
      <c r="BY42" s="58"/>
      <c r="BZ42" s="59"/>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8"/>
      <c r="BN43" s="58"/>
      <c r="BO43" s="58"/>
      <c r="BP43" s="58"/>
      <c r="BQ43" s="58"/>
      <c r="BR43" s="58"/>
      <c r="BS43" s="58"/>
      <c r="BT43" s="58"/>
      <c r="BU43" s="58"/>
      <c r="BV43" s="58"/>
      <c r="BW43" s="58"/>
      <c r="BX43" s="58"/>
      <c r="BY43" s="58"/>
      <c r="BZ43" s="59"/>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8"/>
      <c r="BN44" s="58"/>
      <c r="BO44" s="58"/>
      <c r="BP44" s="58"/>
      <c r="BQ44" s="58"/>
      <c r="BR44" s="58"/>
      <c r="BS44" s="58"/>
      <c r="BT44" s="58"/>
      <c r="BU44" s="58"/>
      <c r="BV44" s="58"/>
      <c r="BW44" s="58"/>
      <c r="BX44" s="58"/>
      <c r="BY44" s="58"/>
      <c r="BZ44" s="59"/>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8"/>
      <c r="BN47" s="58"/>
      <c r="BO47" s="58"/>
      <c r="BP47" s="58"/>
      <c r="BQ47" s="58"/>
      <c r="BR47" s="58"/>
      <c r="BS47" s="58"/>
      <c r="BT47" s="58"/>
      <c r="BU47" s="58"/>
      <c r="BV47" s="58"/>
      <c r="BW47" s="58"/>
      <c r="BX47" s="58"/>
      <c r="BY47" s="58"/>
      <c r="BZ47" s="59"/>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8"/>
      <c r="BN48" s="58"/>
      <c r="BO48" s="58"/>
      <c r="BP48" s="58"/>
      <c r="BQ48" s="58"/>
      <c r="BR48" s="58"/>
      <c r="BS48" s="58"/>
      <c r="BT48" s="58"/>
      <c r="BU48" s="58"/>
      <c r="BV48" s="58"/>
      <c r="BW48" s="58"/>
      <c r="BX48" s="58"/>
      <c r="BY48" s="58"/>
      <c r="BZ48" s="59"/>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8"/>
      <c r="BN49" s="58"/>
      <c r="BO49" s="58"/>
      <c r="BP49" s="58"/>
      <c r="BQ49" s="58"/>
      <c r="BR49" s="58"/>
      <c r="BS49" s="58"/>
      <c r="BT49" s="58"/>
      <c r="BU49" s="58"/>
      <c r="BV49" s="58"/>
      <c r="BW49" s="58"/>
      <c r="BX49" s="58"/>
      <c r="BY49" s="58"/>
      <c r="BZ49" s="59"/>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8"/>
      <c r="BN50" s="58"/>
      <c r="BO50" s="58"/>
      <c r="BP50" s="58"/>
      <c r="BQ50" s="58"/>
      <c r="BR50" s="58"/>
      <c r="BS50" s="58"/>
      <c r="BT50" s="58"/>
      <c r="BU50" s="58"/>
      <c r="BV50" s="58"/>
      <c r="BW50" s="58"/>
      <c r="BX50" s="58"/>
      <c r="BY50" s="58"/>
      <c r="BZ50" s="59"/>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8"/>
      <c r="BN51" s="58"/>
      <c r="BO51" s="58"/>
      <c r="BP51" s="58"/>
      <c r="BQ51" s="58"/>
      <c r="BR51" s="58"/>
      <c r="BS51" s="58"/>
      <c r="BT51" s="58"/>
      <c r="BU51" s="58"/>
      <c r="BV51" s="58"/>
      <c r="BW51" s="58"/>
      <c r="BX51" s="58"/>
      <c r="BY51" s="58"/>
      <c r="BZ51" s="59"/>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8"/>
      <c r="BN52" s="58"/>
      <c r="BO52" s="58"/>
      <c r="BP52" s="58"/>
      <c r="BQ52" s="58"/>
      <c r="BR52" s="58"/>
      <c r="BS52" s="58"/>
      <c r="BT52" s="58"/>
      <c r="BU52" s="58"/>
      <c r="BV52" s="58"/>
      <c r="BW52" s="58"/>
      <c r="BX52" s="58"/>
      <c r="BY52" s="58"/>
      <c r="BZ52" s="59"/>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8"/>
      <c r="BN53" s="58"/>
      <c r="BO53" s="58"/>
      <c r="BP53" s="58"/>
      <c r="BQ53" s="58"/>
      <c r="BR53" s="58"/>
      <c r="BS53" s="58"/>
      <c r="BT53" s="58"/>
      <c r="BU53" s="58"/>
      <c r="BV53" s="58"/>
      <c r="BW53" s="58"/>
      <c r="BX53" s="58"/>
      <c r="BY53" s="58"/>
      <c r="BZ53" s="59"/>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8"/>
      <c r="BN54" s="58"/>
      <c r="BO54" s="58"/>
      <c r="BP54" s="58"/>
      <c r="BQ54" s="58"/>
      <c r="BR54" s="58"/>
      <c r="BS54" s="58"/>
      <c r="BT54" s="58"/>
      <c r="BU54" s="58"/>
      <c r="BV54" s="58"/>
      <c r="BW54" s="58"/>
      <c r="BX54" s="58"/>
      <c r="BY54" s="58"/>
      <c r="BZ54" s="59"/>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8"/>
      <c r="BN55" s="58"/>
      <c r="BO55" s="58"/>
      <c r="BP55" s="58"/>
      <c r="BQ55" s="58"/>
      <c r="BR55" s="58"/>
      <c r="BS55" s="58"/>
      <c r="BT55" s="58"/>
      <c r="BU55" s="58"/>
      <c r="BV55" s="58"/>
      <c r="BW55" s="58"/>
      <c r="BX55" s="58"/>
      <c r="BY55" s="58"/>
      <c r="BZ55" s="59"/>
    </row>
    <row r="56" spans="1:78" ht="13.5" customHeight="1">
      <c r="A56" s="2"/>
      <c r="B56" s="18"/>
      <c r="C56" s="57" t="s">
        <v>31</v>
      </c>
      <c r="D56" s="57"/>
      <c r="E56" s="57"/>
      <c r="F56" s="57"/>
      <c r="G56" s="57"/>
      <c r="H56" s="57"/>
      <c r="I56" s="57"/>
      <c r="J56" s="57"/>
      <c r="K56" s="57"/>
      <c r="L56" s="57"/>
      <c r="M56" s="57"/>
      <c r="N56" s="57"/>
      <c r="O56" s="57"/>
      <c r="P56" s="57"/>
      <c r="Q56" s="20"/>
      <c r="R56" s="57" t="s">
        <v>32</v>
      </c>
      <c r="S56" s="57"/>
      <c r="T56" s="57"/>
      <c r="U56" s="57"/>
      <c r="V56" s="57"/>
      <c r="W56" s="57"/>
      <c r="X56" s="57"/>
      <c r="Y56" s="57"/>
      <c r="Z56" s="57"/>
      <c r="AA56" s="57"/>
      <c r="AB56" s="57"/>
      <c r="AC56" s="57"/>
      <c r="AD56" s="57"/>
      <c r="AE56" s="57"/>
      <c r="AF56" s="20"/>
      <c r="AG56" s="57" t="s">
        <v>33</v>
      </c>
      <c r="AH56" s="57"/>
      <c r="AI56" s="57"/>
      <c r="AJ56" s="57"/>
      <c r="AK56" s="57"/>
      <c r="AL56" s="57"/>
      <c r="AM56" s="57"/>
      <c r="AN56" s="57"/>
      <c r="AO56" s="57"/>
      <c r="AP56" s="57"/>
      <c r="AQ56" s="57"/>
      <c r="AR56" s="57"/>
      <c r="AS56" s="57"/>
      <c r="AT56" s="57"/>
      <c r="AU56" s="20"/>
      <c r="AV56" s="57" t="s">
        <v>34</v>
      </c>
      <c r="AW56" s="57"/>
      <c r="AX56" s="57"/>
      <c r="AY56" s="57"/>
      <c r="AZ56" s="57"/>
      <c r="BA56" s="57"/>
      <c r="BB56" s="57"/>
      <c r="BC56" s="57"/>
      <c r="BD56" s="57"/>
      <c r="BE56" s="57"/>
      <c r="BF56" s="57"/>
      <c r="BG56" s="57"/>
      <c r="BH56" s="57"/>
      <c r="BI56" s="57"/>
      <c r="BJ56" s="19"/>
      <c r="BK56" s="2"/>
      <c r="BL56" s="50"/>
      <c r="BM56" s="58"/>
      <c r="BN56" s="58"/>
      <c r="BO56" s="58"/>
      <c r="BP56" s="58"/>
      <c r="BQ56" s="58"/>
      <c r="BR56" s="58"/>
      <c r="BS56" s="58"/>
      <c r="BT56" s="58"/>
      <c r="BU56" s="58"/>
      <c r="BV56" s="58"/>
      <c r="BW56" s="58"/>
      <c r="BX56" s="58"/>
      <c r="BY56" s="58"/>
      <c r="BZ56" s="59"/>
    </row>
    <row r="57" spans="1:78" ht="13.5" customHeight="1">
      <c r="A57" s="2"/>
      <c r="B57" s="18"/>
      <c r="C57" s="57"/>
      <c r="D57" s="57"/>
      <c r="E57" s="57"/>
      <c r="F57" s="57"/>
      <c r="G57" s="57"/>
      <c r="H57" s="57"/>
      <c r="I57" s="57"/>
      <c r="J57" s="57"/>
      <c r="K57" s="57"/>
      <c r="L57" s="57"/>
      <c r="M57" s="57"/>
      <c r="N57" s="57"/>
      <c r="O57" s="57"/>
      <c r="P57" s="57"/>
      <c r="Q57" s="20"/>
      <c r="R57" s="57"/>
      <c r="S57" s="57"/>
      <c r="T57" s="57"/>
      <c r="U57" s="57"/>
      <c r="V57" s="57"/>
      <c r="W57" s="57"/>
      <c r="X57" s="57"/>
      <c r="Y57" s="57"/>
      <c r="Z57" s="57"/>
      <c r="AA57" s="57"/>
      <c r="AB57" s="57"/>
      <c r="AC57" s="57"/>
      <c r="AD57" s="57"/>
      <c r="AE57" s="57"/>
      <c r="AF57" s="20"/>
      <c r="AG57" s="57"/>
      <c r="AH57" s="57"/>
      <c r="AI57" s="57"/>
      <c r="AJ57" s="57"/>
      <c r="AK57" s="57"/>
      <c r="AL57" s="57"/>
      <c r="AM57" s="57"/>
      <c r="AN57" s="57"/>
      <c r="AO57" s="57"/>
      <c r="AP57" s="57"/>
      <c r="AQ57" s="57"/>
      <c r="AR57" s="57"/>
      <c r="AS57" s="57"/>
      <c r="AT57" s="57"/>
      <c r="AU57" s="20"/>
      <c r="AV57" s="57"/>
      <c r="AW57" s="57"/>
      <c r="AX57" s="57"/>
      <c r="AY57" s="57"/>
      <c r="AZ57" s="57"/>
      <c r="BA57" s="57"/>
      <c r="BB57" s="57"/>
      <c r="BC57" s="57"/>
      <c r="BD57" s="57"/>
      <c r="BE57" s="57"/>
      <c r="BF57" s="57"/>
      <c r="BG57" s="57"/>
      <c r="BH57" s="57"/>
      <c r="BI57" s="57"/>
      <c r="BJ57" s="19"/>
      <c r="BK57" s="2"/>
      <c r="BL57" s="50"/>
      <c r="BM57" s="58"/>
      <c r="BN57" s="58"/>
      <c r="BO57" s="58"/>
      <c r="BP57" s="58"/>
      <c r="BQ57" s="58"/>
      <c r="BR57" s="58"/>
      <c r="BS57" s="58"/>
      <c r="BT57" s="58"/>
      <c r="BU57" s="58"/>
      <c r="BV57" s="58"/>
      <c r="BW57" s="58"/>
      <c r="BX57" s="58"/>
      <c r="BY57" s="58"/>
      <c r="BZ57" s="59"/>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8"/>
      <c r="BN58" s="58"/>
      <c r="BO58" s="58"/>
      <c r="BP58" s="58"/>
      <c r="BQ58" s="58"/>
      <c r="BR58" s="58"/>
      <c r="BS58" s="58"/>
      <c r="BT58" s="58"/>
      <c r="BU58" s="58"/>
      <c r="BV58" s="58"/>
      <c r="BW58" s="58"/>
      <c r="BX58" s="58"/>
      <c r="BY58" s="58"/>
      <c r="BZ58" s="59"/>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8"/>
      <c r="BN59" s="58"/>
      <c r="BO59" s="58"/>
      <c r="BP59" s="58"/>
      <c r="BQ59" s="58"/>
      <c r="BR59" s="58"/>
      <c r="BS59" s="58"/>
      <c r="BT59" s="58"/>
      <c r="BU59" s="58"/>
      <c r="BV59" s="58"/>
      <c r="BW59" s="58"/>
      <c r="BX59" s="58"/>
      <c r="BY59" s="58"/>
      <c r="BZ59" s="59"/>
    </row>
    <row r="60" spans="1:78" ht="13.5" customHeight="1">
      <c r="A60" s="2"/>
      <c r="B60" s="60" t="s">
        <v>35</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0"/>
      <c r="BM60" s="58"/>
      <c r="BN60" s="58"/>
      <c r="BO60" s="58"/>
      <c r="BP60" s="58"/>
      <c r="BQ60" s="58"/>
      <c r="BR60" s="58"/>
      <c r="BS60" s="58"/>
      <c r="BT60" s="58"/>
      <c r="BU60" s="58"/>
      <c r="BV60" s="58"/>
      <c r="BW60" s="58"/>
      <c r="BX60" s="58"/>
      <c r="BY60" s="58"/>
      <c r="BZ60" s="59"/>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0"/>
      <c r="BM61" s="58"/>
      <c r="BN61" s="58"/>
      <c r="BO61" s="58"/>
      <c r="BP61" s="58"/>
      <c r="BQ61" s="58"/>
      <c r="BR61" s="58"/>
      <c r="BS61" s="58"/>
      <c r="BT61" s="58"/>
      <c r="BU61" s="58"/>
      <c r="BV61" s="58"/>
      <c r="BW61" s="58"/>
      <c r="BX61" s="58"/>
      <c r="BY61" s="58"/>
      <c r="BZ61" s="59"/>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8"/>
      <c r="BN62" s="58"/>
      <c r="BO62" s="58"/>
      <c r="BP62" s="58"/>
      <c r="BQ62" s="58"/>
      <c r="BR62" s="58"/>
      <c r="BS62" s="58"/>
      <c r="BT62" s="58"/>
      <c r="BU62" s="58"/>
      <c r="BV62" s="58"/>
      <c r="BW62" s="58"/>
      <c r="BX62" s="58"/>
      <c r="BY62" s="58"/>
      <c r="BZ62" s="59"/>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8"/>
      <c r="BN63" s="58"/>
      <c r="BO63" s="58"/>
      <c r="BP63" s="58"/>
      <c r="BQ63" s="58"/>
      <c r="BR63" s="58"/>
      <c r="BS63" s="58"/>
      <c r="BT63" s="58"/>
      <c r="BU63" s="58"/>
      <c r="BV63" s="58"/>
      <c r="BW63" s="58"/>
      <c r="BX63" s="58"/>
      <c r="BY63" s="58"/>
      <c r="BZ63" s="59"/>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119</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3"/>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3"/>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3"/>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3"/>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3"/>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3"/>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3"/>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3"/>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3"/>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3"/>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3"/>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3"/>
      <c r="BM78" s="51"/>
      <c r="BN78" s="51"/>
      <c r="BO78" s="51"/>
      <c r="BP78" s="51"/>
      <c r="BQ78" s="51"/>
      <c r="BR78" s="51"/>
      <c r="BS78" s="51"/>
      <c r="BT78" s="51"/>
      <c r="BU78" s="51"/>
      <c r="BV78" s="51"/>
      <c r="BW78" s="51"/>
      <c r="BX78" s="51"/>
      <c r="BY78" s="51"/>
      <c r="BZ78" s="52"/>
    </row>
    <row r="79" spans="1:78" ht="13.5" customHeight="1">
      <c r="A79" s="2"/>
      <c r="B79" s="18"/>
      <c r="C79" s="57" t="s">
        <v>37</v>
      </c>
      <c r="D79" s="57"/>
      <c r="E79" s="57"/>
      <c r="F79" s="57"/>
      <c r="G79" s="57"/>
      <c r="H79" s="57"/>
      <c r="I79" s="57"/>
      <c r="J79" s="57"/>
      <c r="K79" s="57"/>
      <c r="L79" s="57"/>
      <c r="M79" s="57"/>
      <c r="N79" s="57"/>
      <c r="O79" s="57"/>
      <c r="P79" s="57"/>
      <c r="Q79" s="57"/>
      <c r="R79" s="57"/>
      <c r="S79" s="57"/>
      <c r="T79" s="57"/>
      <c r="U79" s="20"/>
      <c r="V79" s="20"/>
      <c r="W79" s="57" t="s">
        <v>38</v>
      </c>
      <c r="X79" s="57"/>
      <c r="Y79" s="57"/>
      <c r="Z79" s="57"/>
      <c r="AA79" s="57"/>
      <c r="AB79" s="57"/>
      <c r="AC79" s="57"/>
      <c r="AD79" s="57"/>
      <c r="AE79" s="57"/>
      <c r="AF79" s="57"/>
      <c r="AG79" s="57"/>
      <c r="AH79" s="57"/>
      <c r="AI79" s="57"/>
      <c r="AJ79" s="57"/>
      <c r="AK79" s="57"/>
      <c r="AL79" s="57"/>
      <c r="AM79" s="57"/>
      <c r="AN79" s="57"/>
      <c r="AO79" s="20"/>
      <c r="AP79" s="20"/>
      <c r="AQ79" s="57" t="s">
        <v>39</v>
      </c>
      <c r="AR79" s="57"/>
      <c r="AS79" s="57"/>
      <c r="AT79" s="57"/>
      <c r="AU79" s="57"/>
      <c r="AV79" s="57"/>
      <c r="AW79" s="57"/>
      <c r="AX79" s="57"/>
      <c r="AY79" s="57"/>
      <c r="AZ79" s="57"/>
      <c r="BA79" s="57"/>
      <c r="BB79" s="57"/>
      <c r="BC79" s="57"/>
      <c r="BD79" s="57"/>
      <c r="BE79" s="57"/>
      <c r="BF79" s="57"/>
      <c r="BG79" s="57"/>
      <c r="BH79" s="57"/>
      <c r="BI79" s="5"/>
      <c r="BJ79" s="19"/>
      <c r="BK79" s="2"/>
      <c r="BL79" s="53"/>
      <c r="BM79" s="51"/>
      <c r="BN79" s="51"/>
      <c r="BO79" s="51"/>
      <c r="BP79" s="51"/>
      <c r="BQ79" s="51"/>
      <c r="BR79" s="51"/>
      <c r="BS79" s="51"/>
      <c r="BT79" s="51"/>
      <c r="BU79" s="51"/>
      <c r="BV79" s="51"/>
      <c r="BW79" s="51"/>
      <c r="BX79" s="51"/>
      <c r="BY79" s="51"/>
      <c r="BZ79" s="52"/>
    </row>
    <row r="80" spans="1:78" ht="13.5" customHeight="1">
      <c r="A80" s="2"/>
      <c r="B80" s="18"/>
      <c r="C80" s="57"/>
      <c r="D80" s="57"/>
      <c r="E80" s="57"/>
      <c r="F80" s="57"/>
      <c r="G80" s="57"/>
      <c r="H80" s="57"/>
      <c r="I80" s="57"/>
      <c r="J80" s="57"/>
      <c r="K80" s="57"/>
      <c r="L80" s="57"/>
      <c r="M80" s="57"/>
      <c r="N80" s="57"/>
      <c r="O80" s="57"/>
      <c r="P80" s="57"/>
      <c r="Q80" s="57"/>
      <c r="R80" s="57"/>
      <c r="S80" s="57"/>
      <c r="T80" s="57"/>
      <c r="U80" s="20"/>
      <c r="V80" s="20"/>
      <c r="W80" s="57"/>
      <c r="X80" s="57"/>
      <c r="Y80" s="57"/>
      <c r="Z80" s="57"/>
      <c r="AA80" s="57"/>
      <c r="AB80" s="57"/>
      <c r="AC80" s="57"/>
      <c r="AD80" s="57"/>
      <c r="AE80" s="57"/>
      <c r="AF80" s="57"/>
      <c r="AG80" s="57"/>
      <c r="AH80" s="57"/>
      <c r="AI80" s="57"/>
      <c r="AJ80" s="57"/>
      <c r="AK80" s="57"/>
      <c r="AL80" s="57"/>
      <c r="AM80" s="57"/>
      <c r="AN80" s="57"/>
      <c r="AO80" s="20"/>
      <c r="AP80" s="20"/>
      <c r="AQ80" s="57"/>
      <c r="AR80" s="57"/>
      <c r="AS80" s="57"/>
      <c r="AT80" s="57"/>
      <c r="AU80" s="57"/>
      <c r="AV80" s="57"/>
      <c r="AW80" s="57"/>
      <c r="AX80" s="57"/>
      <c r="AY80" s="57"/>
      <c r="AZ80" s="57"/>
      <c r="BA80" s="57"/>
      <c r="BB80" s="57"/>
      <c r="BC80" s="57"/>
      <c r="BD80" s="57"/>
      <c r="BE80" s="57"/>
      <c r="BF80" s="57"/>
      <c r="BG80" s="57"/>
      <c r="BH80" s="57"/>
      <c r="BI80" s="5"/>
      <c r="BJ80" s="19"/>
      <c r="BK80" s="2"/>
      <c r="BL80" s="53"/>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3"/>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92" t="s">
        <v>62</v>
      </c>
      <c r="I3" s="93"/>
      <c r="J3" s="93"/>
      <c r="K3" s="93"/>
      <c r="L3" s="93"/>
      <c r="M3" s="93"/>
      <c r="N3" s="93"/>
      <c r="O3" s="93"/>
      <c r="P3" s="93"/>
      <c r="Q3" s="93"/>
      <c r="R3" s="93"/>
      <c r="S3" s="93"/>
      <c r="T3" s="93"/>
      <c r="U3" s="93"/>
      <c r="V3" s="93"/>
      <c r="W3" s="94"/>
      <c r="X3" s="98" t="s">
        <v>63</v>
      </c>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t="s">
        <v>64</v>
      </c>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row>
    <row r="4" spans="1:144">
      <c r="A4" s="29" t="s">
        <v>65</v>
      </c>
      <c r="B4" s="31"/>
      <c r="C4" s="31"/>
      <c r="D4" s="31"/>
      <c r="E4" s="31"/>
      <c r="F4" s="31"/>
      <c r="G4" s="31"/>
      <c r="H4" s="95"/>
      <c r="I4" s="96"/>
      <c r="J4" s="96"/>
      <c r="K4" s="96"/>
      <c r="L4" s="96"/>
      <c r="M4" s="96"/>
      <c r="N4" s="96"/>
      <c r="O4" s="96"/>
      <c r="P4" s="96"/>
      <c r="Q4" s="96"/>
      <c r="R4" s="96"/>
      <c r="S4" s="96"/>
      <c r="T4" s="96"/>
      <c r="U4" s="96"/>
      <c r="V4" s="96"/>
      <c r="W4" s="97"/>
      <c r="X4" s="91" t="s">
        <v>66</v>
      </c>
      <c r="Y4" s="91"/>
      <c r="Z4" s="91"/>
      <c r="AA4" s="91"/>
      <c r="AB4" s="91"/>
      <c r="AC4" s="91"/>
      <c r="AD4" s="91"/>
      <c r="AE4" s="91"/>
      <c r="AF4" s="91"/>
      <c r="AG4" s="91"/>
      <c r="AH4" s="91"/>
      <c r="AI4" s="91" t="s">
        <v>67</v>
      </c>
      <c r="AJ4" s="91"/>
      <c r="AK4" s="91"/>
      <c r="AL4" s="91"/>
      <c r="AM4" s="91"/>
      <c r="AN4" s="91"/>
      <c r="AO4" s="91"/>
      <c r="AP4" s="91"/>
      <c r="AQ4" s="91"/>
      <c r="AR4" s="91"/>
      <c r="AS4" s="91"/>
      <c r="AT4" s="91" t="s">
        <v>68</v>
      </c>
      <c r="AU4" s="91"/>
      <c r="AV4" s="91"/>
      <c r="AW4" s="91"/>
      <c r="AX4" s="91"/>
      <c r="AY4" s="91"/>
      <c r="AZ4" s="91"/>
      <c r="BA4" s="91"/>
      <c r="BB4" s="91"/>
      <c r="BC4" s="91"/>
      <c r="BD4" s="91"/>
      <c r="BE4" s="91" t="s">
        <v>69</v>
      </c>
      <c r="BF4" s="91"/>
      <c r="BG4" s="91"/>
      <c r="BH4" s="91"/>
      <c r="BI4" s="91"/>
      <c r="BJ4" s="91"/>
      <c r="BK4" s="91"/>
      <c r="BL4" s="91"/>
      <c r="BM4" s="91"/>
      <c r="BN4" s="91"/>
      <c r="BO4" s="91"/>
      <c r="BP4" s="91" t="s">
        <v>70</v>
      </c>
      <c r="BQ4" s="91"/>
      <c r="BR4" s="91"/>
      <c r="BS4" s="91"/>
      <c r="BT4" s="91"/>
      <c r="BU4" s="91"/>
      <c r="BV4" s="91"/>
      <c r="BW4" s="91"/>
      <c r="BX4" s="91"/>
      <c r="BY4" s="91"/>
      <c r="BZ4" s="91"/>
      <c r="CA4" s="91" t="s">
        <v>71</v>
      </c>
      <c r="CB4" s="91"/>
      <c r="CC4" s="91"/>
      <c r="CD4" s="91"/>
      <c r="CE4" s="91"/>
      <c r="CF4" s="91"/>
      <c r="CG4" s="91"/>
      <c r="CH4" s="91"/>
      <c r="CI4" s="91"/>
      <c r="CJ4" s="91"/>
      <c r="CK4" s="91"/>
      <c r="CL4" s="91" t="s">
        <v>72</v>
      </c>
      <c r="CM4" s="91"/>
      <c r="CN4" s="91"/>
      <c r="CO4" s="91"/>
      <c r="CP4" s="91"/>
      <c r="CQ4" s="91"/>
      <c r="CR4" s="91"/>
      <c r="CS4" s="91"/>
      <c r="CT4" s="91"/>
      <c r="CU4" s="91"/>
      <c r="CV4" s="91"/>
      <c r="CW4" s="91" t="s">
        <v>73</v>
      </c>
      <c r="CX4" s="91"/>
      <c r="CY4" s="91"/>
      <c r="CZ4" s="91"/>
      <c r="DA4" s="91"/>
      <c r="DB4" s="91"/>
      <c r="DC4" s="91"/>
      <c r="DD4" s="91"/>
      <c r="DE4" s="91"/>
      <c r="DF4" s="91"/>
      <c r="DG4" s="91"/>
      <c r="DH4" s="91" t="s">
        <v>74</v>
      </c>
      <c r="DI4" s="91"/>
      <c r="DJ4" s="91"/>
      <c r="DK4" s="91"/>
      <c r="DL4" s="91"/>
      <c r="DM4" s="91"/>
      <c r="DN4" s="91"/>
      <c r="DO4" s="91"/>
      <c r="DP4" s="91"/>
      <c r="DQ4" s="91"/>
      <c r="DR4" s="91"/>
      <c r="DS4" s="91" t="s">
        <v>75</v>
      </c>
      <c r="DT4" s="91"/>
      <c r="DU4" s="91"/>
      <c r="DV4" s="91"/>
      <c r="DW4" s="91"/>
      <c r="DX4" s="91"/>
      <c r="DY4" s="91"/>
      <c r="DZ4" s="91"/>
      <c r="EA4" s="91"/>
      <c r="EB4" s="91"/>
      <c r="EC4" s="91"/>
      <c r="ED4" s="91" t="s">
        <v>76</v>
      </c>
      <c r="EE4" s="91"/>
      <c r="EF4" s="91"/>
      <c r="EG4" s="91"/>
      <c r="EH4" s="91"/>
      <c r="EI4" s="91"/>
      <c r="EJ4" s="91"/>
      <c r="EK4" s="91"/>
      <c r="EL4" s="91"/>
      <c r="EM4" s="91"/>
      <c r="EN4" s="91"/>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342041</v>
      </c>
      <c r="D6" s="34">
        <f t="shared" si="3"/>
        <v>46</v>
      </c>
      <c r="E6" s="34">
        <f t="shared" si="3"/>
        <v>1</v>
      </c>
      <c r="F6" s="34">
        <f t="shared" si="3"/>
        <v>0</v>
      </c>
      <c r="G6" s="34">
        <f t="shared" si="3"/>
        <v>1</v>
      </c>
      <c r="H6" s="34" t="str">
        <f t="shared" si="3"/>
        <v>広島県　三原市</v>
      </c>
      <c r="I6" s="34" t="str">
        <f t="shared" si="3"/>
        <v>法適用</v>
      </c>
      <c r="J6" s="34" t="str">
        <f t="shared" si="3"/>
        <v>水道事業</v>
      </c>
      <c r="K6" s="34" t="str">
        <f t="shared" si="3"/>
        <v>末端給水事業</v>
      </c>
      <c r="L6" s="34" t="str">
        <f t="shared" si="3"/>
        <v>A4</v>
      </c>
      <c r="M6" s="34">
        <f t="shared" si="3"/>
        <v>0</v>
      </c>
      <c r="N6" s="35" t="str">
        <f t="shared" si="3"/>
        <v>-</v>
      </c>
      <c r="O6" s="35">
        <f t="shared" si="3"/>
        <v>56.72</v>
      </c>
      <c r="P6" s="35">
        <f t="shared" si="3"/>
        <v>87.93</v>
      </c>
      <c r="Q6" s="35">
        <f t="shared" si="3"/>
        <v>3088</v>
      </c>
      <c r="R6" s="35">
        <f t="shared" si="3"/>
        <v>97009</v>
      </c>
      <c r="S6" s="35">
        <f t="shared" si="3"/>
        <v>471.55</v>
      </c>
      <c r="T6" s="35">
        <f t="shared" si="3"/>
        <v>205.72</v>
      </c>
      <c r="U6" s="35">
        <f t="shared" si="3"/>
        <v>84725</v>
      </c>
      <c r="V6" s="35">
        <f t="shared" si="3"/>
        <v>471.09</v>
      </c>
      <c r="W6" s="35">
        <f t="shared" si="3"/>
        <v>179.85</v>
      </c>
      <c r="X6" s="36">
        <f>IF(X7="",NA(),X7)</f>
        <v>104.15</v>
      </c>
      <c r="Y6" s="36">
        <f t="shared" ref="Y6:AG6" si="4">IF(Y7="",NA(),Y7)</f>
        <v>105.9</v>
      </c>
      <c r="Z6" s="36">
        <f t="shared" si="4"/>
        <v>109.44</v>
      </c>
      <c r="AA6" s="36">
        <f t="shared" si="4"/>
        <v>107.1</v>
      </c>
      <c r="AB6" s="36">
        <f t="shared" si="4"/>
        <v>107.27</v>
      </c>
      <c r="AC6" s="36">
        <f t="shared" si="4"/>
        <v>108.24</v>
      </c>
      <c r="AD6" s="36">
        <f t="shared" si="4"/>
        <v>107.8</v>
      </c>
      <c r="AE6" s="36">
        <f t="shared" si="4"/>
        <v>111.96</v>
      </c>
      <c r="AF6" s="36">
        <f t="shared" si="4"/>
        <v>112.69</v>
      </c>
      <c r="AG6" s="36">
        <f t="shared" si="4"/>
        <v>113.16</v>
      </c>
      <c r="AH6" s="35" t="str">
        <f>IF(AH7="","",IF(AH7="-","【-】","【"&amp;SUBSTITUTE(TEXT(AH7,"#,##0.00"),"-","△")&amp;"】"))</f>
        <v>【114.35】</v>
      </c>
      <c r="AI6" s="35">
        <f>IF(AI7="",NA(),AI7)</f>
        <v>0</v>
      </c>
      <c r="AJ6" s="35">
        <f t="shared" ref="AJ6:AR6" si="5">IF(AJ7="",NA(),AJ7)</f>
        <v>0</v>
      </c>
      <c r="AK6" s="35">
        <f t="shared" si="5"/>
        <v>0</v>
      </c>
      <c r="AL6" s="35">
        <f t="shared" si="5"/>
        <v>0</v>
      </c>
      <c r="AM6" s="35">
        <f t="shared" si="5"/>
        <v>0</v>
      </c>
      <c r="AN6" s="36">
        <f t="shared" si="5"/>
        <v>4.46</v>
      </c>
      <c r="AO6" s="36">
        <f t="shared" si="5"/>
        <v>4.3899999999999997</v>
      </c>
      <c r="AP6" s="36">
        <f t="shared" si="5"/>
        <v>0.41</v>
      </c>
      <c r="AQ6" s="36">
        <f t="shared" si="5"/>
        <v>0.54</v>
      </c>
      <c r="AR6" s="36">
        <f t="shared" si="5"/>
        <v>0.68</v>
      </c>
      <c r="AS6" s="35" t="str">
        <f>IF(AS7="","",IF(AS7="-","【-】","【"&amp;SUBSTITUTE(TEXT(AS7,"#,##0.00"),"-","△")&amp;"】"))</f>
        <v>【0.79】</v>
      </c>
      <c r="AT6" s="36">
        <f>IF(AT7="",NA(),AT7)</f>
        <v>629.66</v>
      </c>
      <c r="AU6" s="36">
        <f t="shared" ref="AU6:BC6" si="6">IF(AU7="",NA(),AU7)</f>
        <v>526.29999999999995</v>
      </c>
      <c r="AV6" s="36">
        <f t="shared" si="6"/>
        <v>192.69</v>
      </c>
      <c r="AW6" s="36">
        <f t="shared" si="6"/>
        <v>204.42</v>
      </c>
      <c r="AX6" s="36">
        <f t="shared" si="6"/>
        <v>208.77</v>
      </c>
      <c r="AY6" s="36">
        <f t="shared" si="6"/>
        <v>701</v>
      </c>
      <c r="AZ6" s="36">
        <f t="shared" si="6"/>
        <v>739.59</v>
      </c>
      <c r="BA6" s="36">
        <f t="shared" si="6"/>
        <v>335.95</v>
      </c>
      <c r="BB6" s="36">
        <f t="shared" si="6"/>
        <v>346.59</v>
      </c>
      <c r="BC6" s="36">
        <f t="shared" si="6"/>
        <v>357.82</v>
      </c>
      <c r="BD6" s="35" t="str">
        <f>IF(BD7="","",IF(BD7="-","【-】","【"&amp;SUBSTITUTE(TEXT(BD7,"#,##0.00"),"-","△")&amp;"】"))</f>
        <v>【262.87】</v>
      </c>
      <c r="BE6" s="36">
        <f>IF(BE7="",NA(),BE7)</f>
        <v>576.78</v>
      </c>
      <c r="BF6" s="36">
        <f t="shared" ref="BF6:BN6" si="7">IF(BF7="",NA(),BF7)</f>
        <v>562.39</v>
      </c>
      <c r="BG6" s="36">
        <f t="shared" si="7"/>
        <v>557.91</v>
      </c>
      <c r="BH6" s="36">
        <f t="shared" si="7"/>
        <v>533.23</v>
      </c>
      <c r="BI6" s="36">
        <f t="shared" si="7"/>
        <v>512.12</v>
      </c>
      <c r="BJ6" s="36">
        <f t="shared" si="7"/>
        <v>330.99</v>
      </c>
      <c r="BK6" s="36">
        <f t="shared" si="7"/>
        <v>324.08999999999997</v>
      </c>
      <c r="BL6" s="36">
        <f t="shared" si="7"/>
        <v>319.82</v>
      </c>
      <c r="BM6" s="36">
        <f t="shared" si="7"/>
        <v>312.02999999999997</v>
      </c>
      <c r="BN6" s="36">
        <f t="shared" si="7"/>
        <v>307.45999999999998</v>
      </c>
      <c r="BO6" s="35" t="str">
        <f>IF(BO7="","",IF(BO7="-","【-】","【"&amp;SUBSTITUTE(TEXT(BO7,"#,##0.00"),"-","△")&amp;"】"))</f>
        <v>【270.87】</v>
      </c>
      <c r="BP6" s="36">
        <f>IF(BP7="",NA(),BP7)</f>
        <v>97.29</v>
      </c>
      <c r="BQ6" s="36">
        <f t="shared" ref="BQ6:BY6" si="8">IF(BQ7="",NA(),BQ7)</f>
        <v>98.66</v>
      </c>
      <c r="BR6" s="36">
        <f t="shared" si="8"/>
        <v>104.02</v>
      </c>
      <c r="BS6" s="36">
        <f t="shared" si="8"/>
        <v>104.48</v>
      </c>
      <c r="BT6" s="36">
        <f t="shared" si="8"/>
        <v>102.23</v>
      </c>
      <c r="BU6" s="36">
        <f t="shared" si="8"/>
        <v>100.27</v>
      </c>
      <c r="BV6" s="36">
        <f t="shared" si="8"/>
        <v>99.46</v>
      </c>
      <c r="BW6" s="36">
        <f t="shared" si="8"/>
        <v>105.21</v>
      </c>
      <c r="BX6" s="36">
        <f t="shared" si="8"/>
        <v>105.71</v>
      </c>
      <c r="BY6" s="36">
        <f t="shared" si="8"/>
        <v>106.01</v>
      </c>
      <c r="BZ6" s="35" t="str">
        <f>IF(BZ7="","",IF(BZ7="-","【-】","【"&amp;SUBSTITUTE(TEXT(BZ7,"#,##0.00"),"-","△")&amp;"】"))</f>
        <v>【105.59】</v>
      </c>
      <c r="CA6" s="36">
        <f>IF(CA7="",NA(),CA7)</f>
        <v>207.48</v>
      </c>
      <c r="CB6" s="36">
        <f t="shared" ref="CB6:CJ6" si="9">IF(CB7="",NA(),CB7)</f>
        <v>204.65</v>
      </c>
      <c r="CC6" s="36">
        <f t="shared" si="9"/>
        <v>193.67</v>
      </c>
      <c r="CD6" s="36">
        <f t="shared" si="9"/>
        <v>193.71</v>
      </c>
      <c r="CE6" s="36">
        <f t="shared" si="9"/>
        <v>198.55</v>
      </c>
      <c r="CF6" s="36">
        <f t="shared" si="9"/>
        <v>169.62</v>
      </c>
      <c r="CG6" s="36">
        <f t="shared" si="9"/>
        <v>171.78</v>
      </c>
      <c r="CH6" s="36">
        <f t="shared" si="9"/>
        <v>162.59</v>
      </c>
      <c r="CI6" s="36">
        <f t="shared" si="9"/>
        <v>162.15</v>
      </c>
      <c r="CJ6" s="36">
        <f t="shared" si="9"/>
        <v>162.24</v>
      </c>
      <c r="CK6" s="35" t="str">
        <f>IF(CK7="","",IF(CK7="-","【-】","【"&amp;SUBSTITUTE(TEXT(CK7,"#,##0.00"),"-","△")&amp;"】"))</f>
        <v>【163.27】</v>
      </c>
      <c r="CL6" s="36">
        <f>IF(CL7="",NA(),CL7)</f>
        <v>53.97</v>
      </c>
      <c r="CM6" s="36">
        <f t="shared" ref="CM6:CU6" si="10">IF(CM7="",NA(),CM7)</f>
        <v>53.26</v>
      </c>
      <c r="CN6" s="36">
        <f t="shared" si="10"/>
        <v>51.34</v>
      </c>
      <c r="CO6" s="36">
        <f t="shared" si="10"/>
        <v>50.63</v>
      </c>
      <c r="CP6" s="36">
        <f t="shared" si="10"/>
        <v>51.1</v>
      </c>
      <c r="CQ6" s="36">
        <f t="shared" si="10"/>
        <v>59.88</v>
      </c>
      <c r="CR6" s="36">
        <f t="shared" si="10"/>
        <v>59.68</v>
      </c>
      <c r="CS6" s="36">
        <f t="shared" si="10"/>
        <v>59.17</v>
      </c>
      <c r="CT6" s="36">
        <f t="shared" si="10"/>
        <v>59.34</v>
      </c>
      <c r="CU6" s="36">
        <f t="shared" si="10"/>
        <v>59.11</v>
      </c>
      <c r="CV6" s="35" t="str">
        <f>IF(CV7="","",IF(CV7="-","【-】","【"&amp;SUBSTITUTE(TEXT(CV7,"#,##0.00"),"-","△")&amp;"】"))</f>
        <v>【59.94】</v>
      </c>
      <c r="CW6" s="36">
        <f>IF(CW7="",NA(),CW7)</f>
        <v>88.4</v>
      </c>
      <c r="CX6" s="36">
        <f t="shared" ref="CX6:DF6" si="11">IF(CX7="",NA(),CX7)</f>
        <v>89.02</v>
      </c>
      <c r="CY6" s="36">
        <f t="shared" si="11"/>
        <v>90.03</v>
      </c>
      <c r="CZ6" s="36">
        <f t="shared" si="11"/>
        <v>91.37</v>
      </c>
      <c r="DA6" s="36">
        <f t="shared" si="11"/>
        <v>90.75</v>
      </c>
      <c r="DB6" s="36">
        <f t="shared" si="11"/>
        <v>87.65</v>
      </c>
      <c r="DC6" s="36">
        <f t="shared" si="11"/>
        <v>87.63</v>
      </c>
      <c r="DD6" s="36">
        <f t="shared" si="11"/>
        <v>87.6</v>
      </c>
      <c r="DE6" s="36">
        <f t="shared" si="11"/>
        <v>87.74</v>
      </c>
      <c r="DF6" s="36">
        <f t="shared" si="11"/>
        <v>87.91</v>
      </c>
      <c r="DG6" s="35" t="str">
        <f>IF(DG7="","",IF(DG7="-","【-】","【"&amp;SUBSTITUTE(TEXT(DG7,"#,##0.00"),"-","△")&amp;"】"))</f>
        <v>【90.22】</v>
      </c>
      <c r="DH6" s="36">
        <f>IF(DH7="",NA(),DH7)</f>
        <v>38.520000000000003</v>
      </c>
      <c r="DI6" s="36">
        <f t="shared" ref="DI6:DQ6" si="12">IF(DI7="",NA(),DI7)</f>
        <v>39.909999999999997</v>
      </c>
      <c r="DJ6" s="36">
        <f t="shared" si="12"/>
        <v>46.64</v>
      </c>
      <c r="DK6" s="36">
        <f t="shared" si="12"/>
        <v>47.92</v>
      </c>
      <c r="DL6" s="36">
        <f t="shared" si="12"/>
        <v>49.49</v>
      </c>
      <c r="DM6" s="36">
        <f t="shared" si="12"/>
        <v>38.69</v>
      </c>
      <c r="DN6" s="36">
        <f t="shared" si="12"/>
        <v>39.65</v>
      </c>
      <c r="DO6" s="36">
        <f t="shared" si="12"/>
        <v>45.25</v>
      </c>
      <c r="DP6" s="36">
        <f t="shared" si="12"/>
        <v>46.27</v>
      </c>
      <c r="DQ6" s="36">
        <f t="shared" si="12"/>
        <v>46.88</v>
      </c>
      <c r="DR6" s="35" t="str">
        <f>IF(DR7="","",IF(DR7="-","【-】","【"&amp;SUBSTITUTE(TEXT(DR7,"#,##0.00"),"-","△")&amp;"】"))</f>
        <v>【47.91】</v>
      </c>
      <c r="DS6" s="36">
        <f>IF(DS7="",NA(),DS7)</f>
        <v>2.0299999999999998</v>
      </c>
      <c r="DT6" s="35">
        <f t="shared" ref="DT6:EB6" si="13">IF(DT7="",NA(),DT7)</f>
        <v>0</v>
      </c>
      <c r="DU6" s="36">
        <f t="shared" si="13"/>
        <v>1.97</v>
      </c>
      <c r="DV6" s="36">
        <f t="shared" si="13"/>
        <v>17.11</v>
      </c>
      <c r="DW6" s="36">
        <f t="shared" si="13"/>
        <v>18.95</v>
      </c>
      <c r="DX6" s="36">
        <f t="shared" si="13"/>
        <v>8.4</v>
      </c>
      <c r="DY6" s="36">
        <f t="shared" si="13"/>
        <v>9.7100000000000009</v>
      </c>
      <c r="DZ6" s="36">
        <f t="shared" si="13"/>
        <v>10.71</v>
      </c>
      <c r="EA6" s="36">
        <f t="shared" si="13"/>
        <v>10.93</v>
      </c>
      <c r="EB6" s="36">
        <f t="shared" si="13"/>
        <v>13.39</v>
      </c>
      <c r="EC6" s="35" t="str">
        <f>IF(EC7="","",IF(EC7="-","【-】","【"&amp;SUBSTITUTE(TEXT(EC7,"#,##0.00"),"-","△")&amp;"】"))</f>
        <v>【15.00】</v>
      </c>
      <c r="ED6" s="36">
        <f>IF(ED7="",NA(),ED7)</f>
        <v>0.77</v>
      </c>
      <c r="EE6" s="36">
        <f t="shared" ref="EE6:EM6" si="14">IF(EE7="",NA(),EE7)</f>
        <v>1.54</v>
      </c>
      <c r="EF6" s="36">
        <f t="shared" si="14"/>
        <v>2.52</v>
      </c>
      <c r="EG6" s="36">
        <f t="shared" si="14"/>
        <v>0.2</v>
      </c>
      <c r="EH6" s="36">
        <f t="shared" si="14"/>
        <v>0.2</v>
      </c>
      <c r="EI6" s="36">
        <f t="shared" si="14"/>
        <v>0.78</v>
      </c>
      <c r="EJ6" s="36">
        <f t="shared" si="14"/>
        <v>0.83</v>
      </c>
      <c r="EK6" s="36">
        <f t="shared" si="14"/>
        <v>0.72</v>
      </c>
      <c r="EL6" s="36">
        <f t="shared" si="14"/>
        <v>0.71</v>
      </c>
      <c r="EM6" s="36">
        <f t="shared" si="14"/>
        <v>0.71</v>
      </c>
      <c r="EN6" s="35" t="str">
        <f>IF(EN7="","",IF(EN7="-","【-】","【"&amp;SUBSTITUTE(TEXT(EN7,"#,##0.00"),"-","△")&amp;"】"))</f>
        <v>【0.76】</v>
      </c>
    </row>
    <row r="7" spans="1:144" s="37" customFormat="1">
      <c r="A7" s="29"/>
      <c r="B7" s="38">
        <v>2016</v>
      </c>
      <c r="C7" s="38">
        <v>342041</v>
      </c>
      <c r="D7" s="38">
        <v>46</v>
      </c>
      <c r="E7" s="38">
        <v>1</v>
      </c>
      <c r="F7" s="38">
        <v>0</v>
      </c>
      <c r="G7" s="38">
        <v>1</v>
      </c>
      <c r="H7" s="38" t="s">
        <v>105</v>
      </c>
      <c r="I7" s="38" t="s">
        <v>106</v>
      </c>
      <c r="J7" s="38" t="s">
        <v>107</v>
      </c>
      <c r="K7" s="38" t="s">
        <v>108</v>
      </c>
      <c r="L7" s="38" t="s">
        <v>109</v>
      </c>
      <c r="M7" s="38"/>
      <c r="N7" s="39" t="s">
        <v>110</v>
      </c>
      <c r="O7" s="39">
        <v>56.72</v>
      </c>
      <c r="P7" s="39">
        <v>87.93</v>
      </c>
      <c r="Q7" s="39">
        <v>3088</v>
      </c>
      <c r="R7" s="39">
        <v>97009</v>
      </c>
      <c r="S7" s="39">
        <v>471.55</v>
      </c>
      <c r="T7" s="39">
        <v>205.72</v>
      </c>
      <c r="U7" s="39">
        <v>84725</v>
      </c>
      <c r="V7" s="39">
        <v>471.09</v>
      </c>
      <c r="W7" s="39">
        <v>179.85</v>
      </c>
      <c r="X7" s="39">
        <v>104.15</v>
      </c>
      <c r="Y7" s="39">
        <v>105.9</v>
      </c>
      <c r="Z7" s="39">
        <v>109.44</v>
      </c>
      <c r="AA7" s="39">
        <v>107.1</v>
      </c>
      <c r="AB7" s="39">
        <v>107.27</v>
      </c>
      <c r="AC7" s="39">
        <v>108.24</v>
      </c>
      <c r="AD7" s="39">
        <v>107.8</v>
      </c>
      <c r="AE7" s="39">
        <v>111.96</v>
      </c>
      <c r="AF7" s="39">
        <v>112.69</v>
      </c>
      <c r="AG7" s="39">
        <v>113.16</v>
      </c>
      <c r="AH7" s="39">
        <v>114.35</v>
      </c>
      <c r="AI7" s="39">
        <v>0</v>
      </c>
      <c r="AJ7" s="39">
        <v>0</v>
      </c>
      <c r="AK7" s="39">
        <v>0</v>
      </c>
      <c r="AL7" s="39">
        <v>0</v>
      </c>
      <c r="AM7" s="39">
        <v>0</v>
      </c>
      <c r="AN7" s="39">
        <v>4.46</v>
      </c>
      <c r="AO7" s="39">
        <v>4.3899999999999997</v>
      </c>
      <c r="AP7" s="39">
        <v>0.41</v>
      </c>
      <c r="AQ7" s="39">
        <v>0.54</v>
      </c>
      <c r="AR7" s="39">
        <v>0.68</v>
      </c>
      <c r="AS7" s="39">
        <v>0.79</v>
      </c>
      <c r="AT7" s="39">
        <v>629.66</v>
      </c>
      <c r="AU7" s="39">
        <v>526.29999999999995</v>
      </c>
      <c r="AV7" s="39">
        <v>192.69</v>
      </c>
      <c r="AW7" s="39">
        <v>204.42</v>
      </c>
      <c r="AX7" s="39">
        <v>208.77</v>
      </c>
      <c r="AY7" s="39">
        <v>701</v>
      </c>
      <c r="AZ7" s="39">
        <v>739.59</v>
      </c>
      <c r="BA7" s="39">
        <v>335.95</v>
      </c>
      <c r="BB7" s="39">
        <v>346.59</v>
      </c>
      <c r="BC7" s="39">
        <v>357.82</v>
      </c>
      <c r="BD7" s="39">
        <v>262.87</v>
      </c>
      <c r="BE7" s="39">
        <v>576.78</v>
      </c>
      <c r="BF7" s="39">
        <v>562.39</v>
      </c>
      <c r="BG7" s="39">
        <v>557.91</v>
      </c>
      <c r="BH7" s="39">
        <v>533.23</v>
      </c>
      <c r="BI7" s="39">
        <v>512.12</v>
      </c>
      <c r="BJ7" s="39">
        <v>330.99</v>
      </c>
      <c r="BK7" s="39">
        <v>324.08999999999997</v>
      </c>
      <c r="BL7" s="39">
        <v>319.82</v>
      </c>
      <c r="BM7" s="39">
        <v>312.02999999999997</v>
      </c>
      <c r="BN7" s="39">
        <v>307.45999999999998</v>
      </c>
      <c r="BO7" s="39">
        <v>270.87</v>
      </c>
      <c r="BP7" s="39">
        <v>97.29</v>
      </c>
      <c r="BQ7" s="39">
        <v>98.66</v>
      </c>
      <c r="BR7" s="39">
        <v>104.02</v>
      </c>
      <c r="BS7" s="39">
        <v>104.48</v>
      </c>
      <c r="BT7" s="39">
        <v>102.23</v>
      </c>
      <c r="BU7" s="39">
        <v>100.27</v>
      </c>
      <c r="BV7" s="39">
        <v>99.46</v>
      </c>
      <c r="BW7" s="39">
        <v>105.21</v>
      </c>
      <c r="BX7" s="39">
        <v>105.71</v>
      </c>
      <c r="BY7" s="39">
        <v>106.01</v>
      </c>
      <c r="BZ7" s="39">
        <v>105.59</v>
      </c>
      <c r="CA7" s="39">
        <v>207.48</v>
      </c>
      <c r="CB7" s="39">
        <v>204.65</v>
      </c>
      <c r="CC7" s="39">
        <v>193.67</v>
      </c>
      <c r="CD7" s="39">
        <v>193.71</v>
      </c>
      <c r="CE7" s="39">
        <v>198.55</v>
      </c>
      <c r="CF7" s="39">
        <v>169.62</v>
      </c>
      <c r="CG7" s="39">
        <v>171.78</v>
      </c>
      <c r="CH7" s="39">
        <v>162.59</v>
      </c>
      <c r="CI7" s="39">
        <v>162.15</v>
      </c>
      <c r="CJ7" s="39">
        <v>162.24</v>
      </c>
      <c r="CK7" s="39">
        <v>163.27000000000001</v>
      </c>
      <c r="CL7" s="39">
        <v>53.97</v>
      </c>
      <c r="CM7" s="39">
        <v>53.26</v>
      </c>
      <c r="CN7" s="39">
        <v>51.34</v>
      </c>
      <c r="CO7" s="39">
        <v>50.63</v>
      </c>
      <c r="CP7" s="39">
        <v>51.1</v>
      </c>
      <c r="CQ7" s="39">
        <v>59.88</v>
      </c>
      <c r="CR7" s="39">
        <v>59.68</v>
      </c>
      <c r="CS7" s="39">
        <v>59.17</v>
      </c>
      <c r="CT7" s="39">
        <v>59.34</v>
      </c>
      <c r="CU7" s="39">
        <v>59.11</v>
      </c>
      <c r="CV7" s="39">
        <v>59.94</v>
      </c>
      <c r="CW7" s="39">
        <v>88.4</v>
      </c>
      <c r="CX7" s="39">
        <v>89.02</v>
      </c>
      <c r="CY7" s="39">
        <v>90.03</v>
      </c>
      <c r="CZ7" s="39">
        <v>91.37</v>
      </c>
      <c r="DA7" s="39">
        <v>90.75</v>
      </c>
      <c r="DB7" s="39">
        <v>87.65</v>
      </c>
      <c r="DC7" s="39">
        <v>87.63</v>
      </c>
      <c r="DD7" s="39">
        <v>87.6</v>
      </c>
      <c r="DE7" s="39">
        <v>87.74</v>
      </c>
      <c r="DF7" s="39">
        <v>87.91</v>
      </c>
      <c r="DG7" s="39">
        <v>90.22</v>
      </c>
      <c r="DH7" s="39">
        <v>38.520000000000003</v>
      </c>
      <c r="DI7" s="39">
        <v>39.909999999999997</v>
      </c>
      <c r="DJ7" s="39">
        <v>46.64</v>
      </c>
      <c r="DK7" s="39">
        <v>47.92</v>
      </c>
      <c r="DL7" s="39">
        <v>49.49</v>
      </c>
      <c r="DM7" s="39">
        <v>38.69</v>
      </c>
      <c r="DN7" s="39">
        <v>39.65</v>
      </c>
      <c r="DO7" s="39">
        <v>45.25</v>
      </c>
      <c r="DP7" s="39">
        <v>46.27</v>
      </c>
      <c r="DQ7" s="39">
        <v>46.88</v>
      </c>
      <c r="DR7" s="39">
        <v>47.91</v>
      </c>
      <c r="DS7" s="39">
        <v>2.0299999999999998</v>
      </c>
      <c r="DT7" s="39">
        <v>0</v>
      </c>
      <c r="DU7" s="39">
        <v>1.97</v>
      </c>
      <c r="DV7" s="39">
        <v>17.11</v>
      </c>
      <c r="DW7" s="39">
        <v>18.95</v>
      </c>
      <c r="DX7" s="39">
        <v>8.4</v>
      </c>
      <c r="DY7" s="39">
        <v>9.7100000000000009</v>
      </c>
      <c r="DZ7" s="39">
        <v>10.71</v>
      </c>
      <c r="EA7" s="39">
        <v>10.93</v>
      </c>
      <c r="EB7" s="39">
        <v>13.39</v>
      </c>
      <c r="EC7" s="39">
        <v>15</v>
      </c>
      <c r="ED7" s="39">
        <v>0.77</v>
      </c>
      <c r="EE7" s="39">
        <v>1.54</v>
      </c>
      <c r="EF7" s="39">
        <v>2.52</v>
      </c>
      <c r="EG7" s="39">
        <v>0.2</v>
      </c>
      <c r="EH7" s="39">
        <v>0.2</v>
      </c>
      <c r="EI7" s="39">
        <v>0.78</v>
      </c>
      <c r="EJ7" s="39">
        <v>0.83</v>
      </c>
      <c r="EK7" s="39">
        <v>0.72</v>
      </c>
      <c r="EL7" s="39">
        <v>0.71</v>
      </c>
      <c r="EM7" s="39">
        <v>0.71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h.onoue</cp:lastModifiedBy>
  <dcterms:created xsi:type="dcterms:W3CDTF">2017-12-25T01:34:28Z</dcterms:created>
  <dcterms:modified xsi:type="dcterms:W3CDTF">2018-02-01T00:25:51Z</dcterms:modified>
  <cp:category/>
</cp:coreProperties>
</file>