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B10" i="4" s="1"/>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E85" i="4"/>
  <c r="BB10" i="4"/>
  <c r="AT10" i="4"/>
  <c r="AL10" i="4"/>
  <c r="W10" i="4"/>
  <c r="P10" i="4"/>
  <c r="I10" i="4"/>
  <c r="BB8" i="4"/>
  <c r="AT8" i="4"/>
  <c r="AL8" i="4"/>
  <c r="P8" i="4"/>
  <c r="I8" i="4"/>
  <c r="B8"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<sst xmlns="http://schemas.openxmlformats.org/spreadsheetml/2006/main" count="237" uniqueCount="123">
  <si>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</si>
  <si>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</si>
  <si>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</si>
  <si>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</si>
  <si>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</si>
  <si>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</si>
  <si>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</si>
  <si>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</si>
  <si>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</si>
  <si>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</si>
  <si>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</si>
  <si>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</si>
  <si>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</si>
  <si>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</si>
  <si>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</si>
  <si>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</si>
  <si>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</si>
  <si>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</si>
  <si>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</si>
  <si>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</si>
  <si>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</si>
  <si>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</si>
  <si>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</si>
  <si>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</si>
  <si>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</si>
  <si>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</si>
  <si>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</si>
  <si>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</si>
  <si>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</si>
  <si>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</si>
  <si>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</si>
  <si>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</si>
  <si>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</si>
  <si>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</si>
  <si>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</si>
  <si>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</si>
  <si>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</si>
  <si>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</si>
  <si>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</si>
  <si>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</si>
  <si>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</si>
  <si>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</si>
  <si>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</si>
  <si>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</si>
  <si>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</si>
  <si>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</si>
  <si>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</si>
  <si>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</si>
  <si>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</si>
  <si>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</si>
  <si>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</si>
  <si>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</si>
  <si>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</si>
  <si>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</si>
  <si>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</si>
  <si>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</si>
  <si>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</si>
  <si>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</si>
  <si>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</si>
  <si>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</si>
  <si>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</si>
  <si>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</si>
  <si>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</si>
  <si>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</si>
  <si>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</si>
  <si>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</si>
  <si>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</si>
  <si>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</si>
  <si>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</si>
  <si>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</si>
  <si>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</si>
  <si>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</si>
  <si>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</si>
  <si>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</si>
  <si>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</si>
  <si>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</si>
  <si>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</si>
  <si>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</si>
  <si>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</si>
  <si>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</si>
  <si>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</si>
  <si>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</si>
  <si>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</si>
  <si>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</si>
  <si>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</si>
  <si>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</si>
  <si>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</si>
  <si>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</si>
  <si>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</si>
  <si>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</si>
  <si>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</si>
  <si>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</si>
  <si>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</si>
  <si>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</si>
  <si>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</si>
  <si>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</si>
  <si>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</si>
  <si>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</si>
  <si>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</si>
  <si>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</si>
  <si>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</si>
  <si>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</si>
  <si>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</si>
  <si>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</si>
  <si>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</si>
  <si>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</si>
  <si>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</si>
  <si>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北広島町</t>
  </si>
  <si>
    <t>法非適用</t>
  </si>
  <si>
    <t>水道事業</t>
  </si>
  <si>
    <t>簡易水道事業</t>
  </si>
  <si>
    <t>D3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</si>
  <si>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</si>
  <si>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</si>
  <si>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</si>
  <si>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</si>
  <si>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</si>
  <si>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</si>
  <si>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</si>
  <si>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③現状では、法定耐用年数を超える管路は出ていない状況であるが、施設の老朽化が進むにつれ更新に向けた対策も必要となってくることから、適正な時期に適正な管路更新ができるよう、計画的な資産管理を行っていきたい。</t>
    <rPh sb="1" eb="3">
      <t>ゲンジョウ</t>
    </rPh>
    <rPh sb="6" eb="8">
      <t>ホウテイ</t>
    </rPh>
    <rPh sb="8" eb="10">
      <t>タイヨウ</t>
    </rPh>
    <rPh sb="10" eb="12">
      <t>ネンスウ</t>
    </rPh>
    <rPh sb="13" eb="14">
      <t>コ</t>
    </rPh>
    <rPh sb="16" eb="18">
      <t>カンロ</t>
    </rPh>
    <rPh sb="19" eb="20">
      <t>デ</t>
    </rPh>
    <rPh sb="24" eb="26">
      <t>ジョウキョウ</t>
    </rPh>
    <rPh sb="31" eb="33">
      <t>シセツ</t>
    </rPh>
    <rPh sb="34" eb="37">
      <t>ロウキュウカ</t>
    </rPh>
    <rPh sb="38" eb="39">
      <t>スス</t>
    </rPh>
    <rPh sb="43" eb="45">
      <t>コウシン</t>
    </rPh>
    <rPh sb="46" eb="47">
      <t>ム</t>
    </rPh>
    <rPh sb="49" eb="51">
      <t>タイサク</t>
    </rPh>
    <rPh sb="52" eb="54">
      <t>ヒツヨウ</t>
    </rPh>
    <rPh sb="65" eb="67">
      <t>テキセイ</t>
    </rPh>
    <rPh sb="68" eb="70">
      <t>ジキ</t>
    </rPh>
    <rPh sb="71" eb="73">
      <t>テキセイ</t>
    </rPh>
    <rPh sb="74" eb="76">
      <t>カンロ</t>
    </rPh>
    <rPh sb="76" eb="78">
      <t>コウシン</t>
    </rPh>
    <rPh sb="85" eb="88">
      <t>ケイカクテキ</t>
    </rPh>
    <rPh sb="89" eb="91">
      <t>シサン</t>
    </rPh>
    <rPh sb="91" eb="93">
      <t>カンリ</t>
    </rPh>
    <rPh sb="94" eb="95">
      <t>オコナ</t>
    </rPh>
    <phoneticPr fontId="7"/>
  </si>
  <si>
    <t>非設置</t>
    <rPh sb="0" eb="1">
      <t>ヒ</t>
    </rPh>
    <rPh sb="1" eb="3">
      <t>セッチ</t>
    </rPh>
    <phoneticPr fontId="4"/>
  </si>
  <si>
    <t xml:space="preserve">①収益的収支比率は50％足らずで推移しており、年々減少傾向にある。また、類似団体平均と比較してもかなり低い数値である。平成29年度から水道事業と統合したため、水道事業とあわせた経営改善を図っていく必要がある。
④企業債残高対給水収益比率については、減少傾向にあるものの企業債現在高が高額であることから類似団体平均をはるかに上回る数値となっている。平成28年度の比率の伸びは水道事業への統合に伴う打ち切り決算の影響もあると考えられる。
⑤料金回収率は100％を大きく下回っており、単独での健全経営はできているとは言えない状況となっている。水道事業と合わせて単独経営に近づくよう取組みを進めていく。
⑥給水原価は、類似団体平均よりも高い数値で推移している。今後、経年による施設の老朽化に係る維持修繕等の費用の増などに対応していくための対策を検討していくことが必要である。
⑦施設利用率は、類似団体平均を下回っており、施設の効率性を考えると適正な施設規模であるとは言い難い数値となっている。
⑧有収率は前年度比、類似団体平均ともに下回っており、水道事業と合わせて適正な施設利用を検討していく必要がある。
</t>
    <rPh sb="1" eb="4">
      <t>シュウエキテキ</t>
    </rPh>
    <rPh sb="4" eb="6">
      <t>シュウシ</t>
    </rPh>
    <rPh sb="6" eb="8">
      <t>ヒリツ</t>
    </rPh>
    <rPh sb="12" eb="13">
      <t>タ</t>
    </rPh>
    <rPh sb="16" eb="18">
      <t>スイイ</t>
    </rPh>
    <rPh sb="23" eb="25">
      <t>ネンネン</t>
    </rPh>
    <rPh sb="25" eb="27">
      <t>ゲンショウ</t>
    </rPh>
    <rPh sb="27" eb="29">
      <t>ケイコウ</t>
    </rPh>
    <rPh sb="36" eb="38">
      <t>ルイジ</t>
    </rPh>
    <rPh sb="38" eb="40">
      <t>ダンタイ</t>
    </rPh>
    <rPh sb="40" eb="42">
      <t>ヘイキン</t>
    </rPh>
    <rPh sb="43" eb="45">
      <t>ヒカク</t>
    </rPh>
    <rPh sb="51" eb="52">
      <t>ヒク</t>
    </rPh>
    <rPh sb="53" eb="55">
      <t>スウチ</t>
    </rPh>
    <rPh sb="59" eb="61">
      <t>ヘイセイ</t>
    </rPh>
    <rPh sb="63" eb="65">
      <t>ネンド</t>
    </rPh>
    <rPh sb="67" eb="69">
      <t>スイドウ</t>
    </rPh>
    <rPh sb="69" eb="71">
      <t>ジギョウ</t>
    </rPh>
    <rPh sb="72" eb="74">
      <t>トウゴウ</t>
    </rPh>
    <rPh sb="79" eb="81">
      <t>スイドウ</t>
    </rPh>
    <rPh sb="81" eb="83">
      <t>ジギョウ</t>
    </rPh>
    <rPh sb="88" eb="90">
      <t>ケイエイ</t>
    </rPh>
    <rPh sb="90" eb="92">
      <t>カイゼン</t>
    </rPh>
    <rPh sb="93" eb="94">
      <t>ハカ</t>
    </rPh>
    <rPh sb="98" eb="100">
      <t>ヒツヨウ</t>
    </rPh>
    <rPh sb="106" eb="108">
      <t>キギョウ</t>
    </rPh>
    <rPh sb="108" eb="109">
      <t>サイ</t>
    </rPh>
    <rPh sb="109" eb="111">
      <t>ザンダカ</t>
    </rPh>
    <rPh sb="111" eb="112">
      <t>タイ</t>
    </rPh>
    <rPh sb="112" eb="114">
      <t>キュウスイ</t>
    </rPh>
    <rPh sb="114" eb="116">
      <t>シュウエキ</t>
    </rPh>
    <rPh sb="116" eb="118">
      <t>ヒリツ</t>
    </rPh>
    <rPh sb="124" eb="126">
      <t>ゲンショウ</t>
    </rPh>
    <rPh sb="126" eb="128">
      <t>ケイコウ</t>
    </rPh>
    <rPh sb="134" eb="136">
      <t>キギョウ</t>
    </rPh>
    <rPh sb="136" eb="137">
      <t>サイ</t>
    </rPh>
    <rPh sb="137" eb="139">
      <t>ゲンザイ</t>
    </rPh>
    <rPh sb="139" eb="140">
      <t>ダカ</t>
    </rPh>
    <rPh sb="141" eb="143">
      <t>コウガク</t>
    </rPh>
    <rPh sb="150" eb="152">
      <t>ルイジ</t>
    </rPh>
    <rPh sb="152" eb="154">
      <t>ダンタイ</t>
    </rPh>
    <rPh sb="154" eb="156">
      <t>ヘイキン</t>
    </rPh>
    <rPh sb="161" eb="163">
      <t>ウワマワ</t>
    </rPh>
    <rPh sb="164" eb="166">
      <t>スウチ</t>
    </rPh>
    <rPh sb="173" eb="175">
      <t>ヘイセイ</t>
    </rPh>
    <rPh sb="177" eb="179">
      <t>ネンド</t>
    </rPh>
    <rPh sb="180" eb="182">
      <t>ヒリツ</t>
    </rPh>
    <rPh sb="183" eb="184">
      <t>ノ</t>
    </rPh>
    <rPh sb="186" eb="188">
      <t>スイドウ</t>
    </rPh>
    <rPh sb="188" eb="190">
      <t>ジギョウ</t>
    </rPh>
    <rPh sb="192" eb="194">
      <t>トウゴウ</t>
    </rPh>
    <rPh sb="195" eb="196">
      <t>トモナ</t>
    </rPh>
    <rPh sb="197" eb="198">
      <t>ウ</t>
    </rPh>
    <rPh sb="199" eb="200">
      <t>キ</t>
    </rPh>
    <rPh sb="201" eb="203">
      <t>ケッサン</t>
    </rPh>
    <rPh sb="204" eb="206">
      <t>エイキョウ</t>
    </rPh>
    <rPh sb="210" eb="211">
      <t>カンガ</t>
    </rPh>
    <rPh sb="218" eb="220">
      <t>リョウキン</t>
    </rPh>
    <rPh sb="220" eb="222">
      <t>カイシュウ</t>
    </rPh>
    <rPh sb="222" eb="223">
      <t>リツ</t>
    </rPh>
    <rPh sb="229" eb="230">
      <t>オオ</t>
    </rPh>
    <rPh sb="232" eb="234">
      <t>シタマワ</t>
    </rPh>
    <rPh sb="239" eb="241">
      <t>タンドク</t>
    </rPh>
    <rPh sb="243" eb="245">
      <t>ケンゼン</t>
    </rPh>
    <rPh sb="245" eb="247">
      <t>ケイエイ</t>
    </rPh>
    <rPh sb="255" eb="256">
      <t>イ</t>
    </rPh>
    <rPh sb="259" eb="261">
      <t>ジョウキョウ</t>
    </rPh>
    <rPh sb="268" eb="270">
      <t>スイドウ</t>
    </rPh>
    <rPh sb="270" eb="272">
      <t>ジギョウ</t>
    </rPh>
    <rPh sb="273" eb="274">
      <t>ア</t>
    </rPh>
    <rPh sb="277" eb="279">
      <t>タンドク</t>
    </rPh>
    <rPh sb="279" eb="281">
      <t>ケイエイ</t>
    </rPh>
    <rPh sb="282" eb="283">
      <t>チカ</t>
    </rPh>
    <rPh sb="287" eb="289">
      <t>トリク</t>
    </rPh>
    <rPh sb="291" eb="292">
      <t>スス</t>
    </rPh>
    <rPh sb="299" eb="301">
      <t>キュウスイ</t>
    </rPh>
    <rPh sb="301" eb="303">
      <t>ゲンカ</t>
    </rPh>
    <rPh sb="305" eb="307">
      <t>ルイジ</t>
    </rPh>
    <rPh sb="307" eb="309">
      <t>ダンタイ</t>
    </rPh>
    <rPh sb="309" eb="311">
      <t>ヘイキン</t>
    </rPh>
    <rPh sb="314" eb="315">
      <t>タカ</t>
    </rPh>
    <rPh sb="316" eb="318">
      <t>スウチ</t>
    </rPh>
    <rPh sb="319" eb="321">
      <t>スイイ</t>
    </rPh>
    <rPh sb="326" eb="328">
      <t>コンゴ</t>
    </rPh>
    <rPh sb="329" eb="331">
      <t>ケイネン</t>
    </rPh>
    <rPh sb="334" eb="336">
      <t>シセツ</t>
    </rPh>
    <rPh sb="337" eb="340">
      <t>ロウキュウカ</t>
    </rPh>
    <rPh sb="341" eb="342">
      <t>カカ</t>
    </rPh>
    <rPh sb="343" eb="345">
      <t>イジ</t>
    </rPh>
    <rPh sb="345" eb="347">
      <t>シュウゼン</t>
    </rPh>
    <rPh sb="347" eb="348">
      <t>トウ</t>
    </rPh>
    <rPh sb="349" eb="351">
      <t>ヒヨウ</t>
    </rPh>
    <rPh sb="352" eb="353">
      <t>ゾウ</t>
    </rPh>
    <rPh sb="356" eb="358">
      <t>タイオウ</t>
    </rPh>
    <rPh sb="365" eb="367">
      <t>タイサク</t>
    </rPh>
    <rPh sb="368" eb="370">
      <t>ケントウ</t>
    </rPh>
    <rPh sb="377" eb="379">
      <t>ヒツヨウ</t>
    </rPh>
    <rPh sb="385" eb="387">
      <t>シセツ</t>
    </rPh>
    <rPh sb="387" eb="390">
      <t>リヨウリツ</t>
    </rPh>
    <rPh sb="392" eb="394">
      <t>ルイジ</t>
    </rPh>
    <rPh sb="394" eb="396">
      <t>ダンタイ</t>
    </rPh>
    <rPh sb="396" eb="398">
      <t>ヘイキン</t>
    </rPh>
    <rPh sb="399" eb="401">
      <t>シタマワ</t>
    </rPh>
    <rPh sb="406" eb="408">
      <t>シセツ</t>
    </rPh>
    <rPh sb="409" eb="412">
      <t>コウリツセイ</t>
    </rPh>
    <rPh sb="413" eb="414">
      <t>カンガ</t>
    </rPh>
    <rPh sb="417" eb="419">
      <t>テキセイ</t>
    </rPh>
    <rPh sb="420" eb="422">
      <t>シセツ</t>
    </rPh>
    <rPh sb="422" eb="424">
      <t>キボ</t>
    </rPh>
    <rPh sb="429" eb="430">
      <t>イ</t>
    </rPh>
    <rPh sb="431" eb="432">
      <t>ガタ</t>
    </rPh>
    <rPh sb="433" eb="435">
      <t>スウチ</t>
    </rPh>
    <rPh sb="444" eb="446">
      <t>ユウシュウ</t>
    </rPh>
    <rPh sb="446" eb="447">
      <t>リツ</t>
    </rPh>
    <rPh sb="448" eb="452">
      <t>ゼンネンドヒ</t>
    </rPh>
    <rPh sb="453" eb="455">
      <t>ルイジ</t>
    </rPh>
    <rPh sb="455" eb="457">
      <t>ダンタイ</t>
    </rPh>
    <rPh sb="457" eb="459">
      <t>ヘイキン</t>
    </rPh>
    <rPh sb="462" eb="464">
      <t>シタマワ</t>
    </rPh>
    <rPh sb="469" eb="471">
      <t>スイドウ</t>
    </rPh>
    <rPh sb="471" eb="473">
      <t>ジギョウ</t>
    </rPh>
    <rPh sb="474" eb="475">
      <t>ア</t>
    </rPh>
    <rPh sb="478" eb="480">
      <t>テキセイ</t>
    </rPh>
    <rPh sb="481" eb="483">
      <t>シセツ</t>
    </rPh>
    <rPh sb="483" eb="485">
      <t>リヨウ</t>
    </rPh>
    <rPh sb="486" eb="488">
      <t>ケントウ</t>
    </rPh>
    <rPh sb="492" eb="494">
      <t>ヒツヨウ</t>
    </rPh>
    <phoneticPr fontId="7"/>
  </si>
  <si>
    <t>　本町の簡易水道事業は、水道事業と統合するため平成28年度は打ち切り決算を行った影響が少なからずでていると思われる、その影響を除いたとしても単独での経営、健全な経営ができているとは言えない状況である。今後は企業会計である水道事業と統合したことで経営内容についてはより明確なものとなる。持続的な運営ができるよう、経営状況や課題についてより正確に把握するとともに新たなストック情報を活用し、適切な資産管理に努めていきたい。</t>
    <rPh sb="1" eb="3">
      <t>ホンチョウ</t>
    </rPh>
    <rPh sb="4" eb="6">
      <t>カンイ</t>
    </rPh>
    <rPh sb="6" eb="8">
      <t>スイドウ</t>
    </rPh>
    <rPh sb="8" eb="10">
      <t>ジギョウ</t>
    </rPh>
    <rPh sb="12" eb="14">
      <t>スイドウ</t>
    </rPh>
    <rPh sb="14" eb="16">
      <t>ジギョウ</t>
    </rPh>
    <rPh sb="17" eb="19">
      <t>トウゴウ</t>
    </rPh>
    <rPh sb="23" eb="25">
      <t>ヘイセイ</t>
    </rPh>
    <rPh sb="27" eb="29">
      <t>ネンド</t>
    </rPh>
    <rPh sb="30" eb="31">
      <t>ウ</t>
    </rPh>
    <rPh sb="32" eb="33">
      <t>キ</t>
    </rPh>
    <rPh sb="34" eb="36">
      <t>ケッサン</t>
    </rPh>
    <rPh sb="37" eb="38">
      <t>オコナ</t>
    </rPh>
    <rPh sb="40" eb="42">
      <t>エイキョウ</t>
    </rPh>
    <rPh sb="43" eb="44">
      <t>スク</t>
    </rPh>
    <rPh sb="53" eb="54">
      <t>オモ</t>
    </rPh>
    <rPh sb="60" eb="62">
      <t>エイキョウ</t>
    </rPh>
    <rPh sb="63" eb="64">
      <t>ノゾ</t>
    </rPh>
    <rPh sb="70" eb="72">
      <t>タンドク</t>
    </rPh>
    <rPh sb="74" eb="76">
      <t>ケイエイ</t>
    </rPh>
    <rPh sb="77" eb="79">
      <t>ケンゼン</t>
    </rPh>
    <rPh sb="80" eb="82">
      <t>ケイエイ</t>
    </rPh>
    <rPh sb="90" eb="91">
      <t>イ</t>
    </rPh>
    <rPh sb="94" eb="96">
      <t>ジョウキョウ</t>
    </rPh>
    <rPh sb="100" eb="102">
      <t>コンゴ</t>
    </rPh>
    <rPh sb="103" eb="105">
      <t>キギョウ</t>
    </rPh>
    <rPh sb="105" eb="107">
      <t>カイケイ</t>
    </rPh>
    <rPh sb="110" eb="112">
      <t>スイドウ</t>
    </rPh>
    <rPh sb="112" eb="114">
      <t>ジギョウ</t>
    </rPh>
    <rPh sb="115" eb="117">
      <t>トウゴウ</t>
    </rPh>
    <rPh sb="122" eb="124">
      <t>ケイエイ</t>
    </rPh>
    <rPh sb="124" eb="126">
      <t>ナイヨウ</t>
    </rPh>
    <rPh sb="133" eb="135">
      <t>メイカク</t>
    </rPh>
    <rPh sb="142" eb="145">
      <t>ジゾクテキ</t>
    </rPh>
    <rPh sb="146" eb="148">
      <t>ウンエイ</t>
    </rPh>
    <rPh sb="155" eb="157">
      <t>ケイエイ</t>
    </rPh>
    <rPh sb="157" eb="159">
      <t>ジョウキョウ</t>
    </rPh>
    <rPh sb="160" eb="162">
      <t>カダイ</t>
    </rPh>
    <rPh sb="168" eb="170">
      <t>セイカク</t>
    </rPh>
    <rPh sb="171" eb="173">
      <t>ハアク</t>
    </rPh>
    <rPh sb="179" eb="180">
      <t>アラ</t>
    </rPh>
    <rPh sb="186" eb="188">
      <t>ジョウホウ</t>
    </rPh>
    <rPh sb="189" eb="191">
      <t>カツヨウ</t>
    </rPh>
    <rPh sb="193" eb="195">
      <t>テキセツ</t>
    </rPh>
    <rPh sb="196" eb="198">
      <t>シサン</t>
    </rPh>
    <rPh sb="198" eb="200">
      <t>カンリ</t>
    </rPh>
    <rPh sb="201" eb="202">
      <t>ツト</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</si>
</sst>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1">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176" fontId="5" fillId="0" borderId="2" xfId="1" applyNumberFormat="1" applyFont="1" applyBorder="1" applyAlignment="1" applyProtection="1">
      <alignment horizontal="center" vertical="center" shrinkToFit="1"/>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xf numFmtId="0" fontId="16" fillId="0" borderId="6"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c:v>0</c:v>
                </c:pt>
                <c:pt idx="3">
                  <c:v>0</c:v>
                </c:pt>
                <c:pt idx="4" formatCode="#,##0.00;&quot;△&quot;#,##0.00;&quot;-&quot;">
                  <c:v>0.75</c:v>
                </c:pt>
              </c:numCache>
            </c:numRef>
          </c:val>
        </c:ser>
        <c:dLbls>
          <c:showLegendKey val="0"/>
          <c:showVal val="0"/>
          <c:showCatName val="0"/>
          <c:showSerName val="0"/>
          <c:showPercent val="0"/>
          <c:showBubbleSize val="0"/>
        </c:dLbls>
        <c:gapWidth val="150"/>
        <c:axId val="81099008"/>
        <c:axId val="81113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0.46</c:v>
                </c:pt>
                <c:pt idx="1">
                  <c:v>0.8</c:v>
                </c:pt>
                <c:pt idx="2">
                  <c:v>0.69</c:v>
                </c:pt>
                <c:pt idx="3">
                  <c:v>0.65</c:v>
                </c:pt>
                <c:pt idx="4">
                  <c:v>0.53</c:v>
                </c:pt>
              </c:numCache>
            </c:numRef>
          </c:val>
          <c:smooth val="0"/>
        </c:ser>
        <c:dLbls>
          <c:showLegendKey val="0"/>
          <c:showVal val="0"/>
          <c:showCatName val="0"/>
          <c:showSerName val="0"/>
          <c:showPercent val="0"/>
          <c:showBubbleSize val="0"/>
        </c:dLbls>
        <c:marker val="1"/>
        <c:smooth val="0"/>
        <c:axId val="81099008"/>
        <c:axId val="81113472"/>
      </c:lineChart>
      <c:dateAx>
        <c:axId val="81099008"/>
        <c:scaling>
          <c:orientation val="minMax"/>
        </c:scaling>
        <c:delete val="1"/>
        <c:axPos val="b"/>
        <c:numFmt formatCode="ge" sourceLinked="1"/>
        <c:majorTickMark val="none"/>
        <c:minorTickMark val="none"/>
        <c:tickLblPos val="none"/>
        <c:crossAx val="81113472"/>
        <c:crosses val="autoZero"/>
        <c:auto val="1"/>
        <c:lblOffset val="100"/>
        <c:baseTimeUnit val="years"/>
      </c:dateAx>
      <c:valAx>
        <c:axId val="81113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099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50.45</c:v>
                </c:pt>
                <c:pt idx="1">
                  <c:v>47.24</c:v>
                </c:pt>
                <c:pt idx="2">
                  <c:v>48.48</c:v>
                </c:pt>
                <c:pt idx="3">
                  <c:v>47.39</c:v>
                </c:pt>
                <c:pt idx="4">
                  <c:v>45.88</c:v>
                </c:pt>
              </c:numCache>
            </c:numRef>
          </c:val>
        </c:ser>
        <c:dLbls>
          <c:showLegendKey val="0"/>
          <c:showVal val="0"/>
          <c:showCatName val="0"/>
          <c:showSerName val="0"/>
          <c:showPercent val="0"/>
          <c:showBubbleSize val="0"/>
        </c:dLbls>
        <c:gapWidth val="150"/>
        <c:axId val="82392960"/>
        <c:axId val="82399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74.52</c:v>
                </c:pt>
                <c:pt idx="1">
                  <c:v>76.09</c:v>
                </c:pt>
                <c:pt idx="2">
                  <c:v>75.87</c:v>
                </c:pt>
                <c:pt idx="3">
                  <c:v>76.27</c:v>
                </c:pt>
                <c:pt idx="4">
                  <c:v>77.56</c:v>
                </c:pt>
              </c:numCache>
            </c:numRef>
          </c:val>
          <c:smooth val="0"/>
        </c:ser>
        <c:dLbls>
          <c:showLegendKey val="0"/>
          <c:showVal val="0"/>
          <c:showCatName val="0"/>
          <c:showSerName val="0"/>
          <c:showPercent val="0"/>
          <c:showBubbleSize val="0"/>
        </c:dLbls>
        <c:marker val="1"/>
        <c:smooth val="0"/>
        <c:axId val="82392960"/>
        <c:axId val="82399232"/>
      </c:lineChart>
      <c:dateAx>
        <c:axId val="82392960"/>
        <c:scaling>
          <c:orientation val="minMax"/>
        </c:scaling>
        <c:delete val="1"/>
        <c:axPos val="b"/>
        <c:numFmt formatCode="ge" sourceLinked="1"/>
        <c:majorTickMark val="none"/>
        <c:minorTickMark val="none"/>
        <c:tickLblPos val="none"/>
        <c:crossAx val="82399232"/>
        <c:crosses val="autoZero"/>
        <c:auto val="1"/>
        <c:lblOffset val="100"/>
        <c:baseTimeUnit val="years"/>
      </c:dateAx>
      <c:valAx>
        <c:axId val="82399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392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2425344"/>
        <c:axId val="82427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2425344"/>
        <c:axId val="82427264"/>
      </c:lineChart>
      <c:dateAx>
        <c:axId val="82425344"/>
        <c:scaling>
          <c:orientation val="minMax"/>
        </c:scaling>
        <c:delete val="1"/>
        <c:axPos val="b"/>
        <c:numFmt formatCode="ge" sourceLinked="1"/>
        <c:majorTickMark val="none"/>
        <c:minorTickMark val="none"/>
        <c:tickLblPos val="none"/>
        <c:crossAx val="82427264"/>
        <c:crosses val="autoZero"/>
        <c:auto val="1"/>
        <c:lblOffset val="100"/>
        <c:baseTimeUnit val="years"/>
      </c:dateAx>
      <c:valAx>
        <c:axId val="82427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425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2470016"/>
        <c:axId val="82471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2470016"/>
        <c:axId val="82471936"/>
      </c:lineChart>
      <c:dateAx>
        <c:axId val="82470016"/>
        <c:scaling>
          <c:orientation val="minMax"/>
        </c:scaling>
        <c:delete val="1"/>
        <c:axPos val="b"/>
        <c:numFmt formatCode="ge" sourceLinked="1"/>
        <c:majorTickMark val="none"/>
        <c:minorTickMark val="none"/>
        <c:tickLblPos val="none"/>
        <c:crossAx val="82471936"/>
        <c:crosses val="autoZero"/>
        <c:auto val="1"/>
        <c:lblOffset val="100"/>
        <c:baseTimeUnit val="years"/>
      </c:dateAx>
      <c:valAx>
        <c:axId val="82471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47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2848384"/>
        <c:axId val="82850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2848384"/>
        <c:axId val="82850560"/>
      </c:lineChart>
      <c:dateAx>
        <c:axId val="82848384"/>
        <c:scaling>
          <c:orientation val="minMax"/>
        </c:scaling>
        <c:delete val="1"/>
        <c:axPos val="b"/>
        <c:numFmt formatCode="ge" sourceLinked="1"/>
        <c:majorTickMark val="none"/>
        <c:minorTickMark val="none"/>
        <c:tickLblPos val="none"/>
        <c:crossAx val="82850560"/>
        <c:crosses val="autoZero"/>
        <c:auto val="1"/>
        <c:lblOffset val="100"/>
        <c:baseTimeUnit val="years"/>
      </c:dateAx>
      <c:valAx>
        <c:axId val="82850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84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2885248"/>
        <c:axId val="82891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2885248"/>
        <c:axId val="82891520"/>
      </c:lineChart>
      <c:dateAx>
        <c:axId val="82885248"/>
        <c:scaling>
          <c:orientation val="minMax"/>
        </c:scaling>
        <c:delete val="1"/>
        <c:axPos val="b"/>
        <c:numFmt formatCode="ge" sourceLinked="1"/>
        <c:majorTickMark val="none"/>
        <c:minorTickMark val="none"/>
        <c:tickLblPos val="none"/>
        <c:crossAx val="82891520"/>
        <c:crosses val="autoZero"/>
        <c:auto val="1"/>
        <c:lblOffset val="100"/>
        <c:baseTimeUnit val="years"/>
      </c:dateAx>
      <c:valAx>
        <c:axId val="82891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885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2290.92</c:v>
                </c:pt>
                <c:pt idx="1">
                  <c:v>2277.7199999999998</c:v>
                </c:pt>
                <c:pt idx="2">
                  <c:v>2084.35</c:v>
                </c:pt>
                <c:pt idx="3">
                  <c:v>1932.85</c:v>
                </c:pt>
                <c:pt idx="4">
                  <c:v>2331.5300000000002</c:v>
                </c:pt>
              </c:numCache>
            </c:numRef>
          </c:val>
        </c:ser>
        <c:dLbls>
          <c:showLegendKey val="0"/>
          <c:showVal val="0"/>
          <c:showCatName val="0"/>
          <c:showSerName val="0"/>
          <c:showPercent val="0"/>
          <c:showBubbleSize val="0"/>
        </c:dLbls>
        <c:gapWidth val="150"/>
        <c:axId val="82577664"/>
        <c:axId val="82600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1108.26</c:v>
                </c:pt>
                <c:pt idx="1">
                  <c:v>1113.76</c:v>
                </c:pt>
                <c:pt idx="2">
                  <c:v>1125.69</c:v>
                </c:pt>
                <c:pt idx="3">
                  <c:v>1134.67</c:v>
                </c:pt>
                <c:pt idx="4">
                  <c:v>1144.79</c:v>
                </c:pt>
              </c:numCache>
            </c:numRef>
          </c:val>
          <c:smooth val="0"/>
        </c:ser>
        <c:dLbls>
          <c:showLegendKey val="0"/>
          <c:showVal val="0"/>
          <c:showCatName val="0"/>
          <c:showSerName val="0"/>
          <c:showPercent val="0"/>
          <c:showBubbleSize val="0"/>
        </c:dLbls>
        <c:marker val="1"/>
        <c:smooth val="0"/>
        <c:axId val="82577664"/>
        <c:axId val="82600320"/>
      </c:lineChart>
      <c:dateAx>
        <c:axId val="82577664"/>
        <c:scaling>
          <c:orientation val="minMax"/>
        </c:scaling>
        <c:delete val="1"/>
        <c:axPos val="b"/>
        <c:numFmt formatCode="ge" sourceLinked="1"/>
        <c:majorTickMark val="none"/>
        <c:minorTickMark val="none"/>
        <c:tickLblPos val="none"/>
        <c:crossAx val="82600320"/>
        <c:crosses val="autoZero"/>
        <c:auto val="1"/>
        <c:lblOffset val="100"/>
        <c:baseTimeUnit val="years"/>
      </c:dateAx>
      <c:valAx>
        <c:axId val="82600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577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31.79</c:v>
                </c:pt>
                <c:pt idx="1">
                  <c:v>29.45</c:v>
                </c:pt>
                <c:pt idx="2">
                  <c:v>30.22</c:v>
                </c:pt>
                <c:pt idx="3">
                  <c:v>29.94</c:v>
                </c:pt>
                <c:pt idx="4">
                  <c:v>26.47</c:v>
                </c:pt>
              </c:numCache>
            </c:numRef>
          </c:val>
        </c:ser>
        <c:dLbls>
          <c:showLegendKey val="0"/>
          <c:showVal val="0"/>
          <c:showCatName val="0"/>
          <c:showSerName val="0"/>
          <c:showPercent val="0"/>
          <c:showBubbleSize val="0"/>
        </c:dLbls>
        <c:gapWidth val="150"/>
        <c:axId val="82638720"/>
        <c:axId val="82644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19.77</c:v>
                </c:pt>
                <c:pt idx="1">
                  <c:v>34.25</c:v>
                </c:pt>
                <c:pt idx="2">
                  <c:v>46.48</c:v>
                </c:pt>
                <c:pt idx="3">
                  <c:v>40.6</c:v>
                </c:pt>
                <c:pt idx="4">
                  <c:v>56.04</c:v>
                </c:pt>
              </c:numCache>
            </c:numRef>
          </c:val>
          <c:smooth val="0"/>
        </c:ser>
        <c:dLbls>
          <c:showLegendKey val="0"/>
          <c:showVal val="0"/>
          <c:showCatName val="0"/>
          <c:showSerName val="0"/>
          <c:showPercent val="0"/>
          <c:showBubbleSize val="0"/>
        </c:dLbls>
        <c:marker val="1"/>
        <c:smooth val="0"/>
        <c:axId val="82638720"/>
        <c:axId val="82644992"/>
      </c:lineChart>
      <c:dateAx>
        <c:axId val="82638720"/>
        <c:scaling>
          <c:orientation val="minMax"/>
        </c:scaling>
        <c:delete val="1"/>
        <c:axPos val="b"/>
        <c:numFmt formatCode="ge" sourceLinked="1"/>
        <c:majorTickMark val="none"/>
        <c:minorTickMark val="none"/>
        <c:tickLblPos val="none"/>
        <c:crossAx val="82644992"/>
        <c:crosses val="autoZero"/>
        <c:auto val="1"/>
        <c:lblOffset val="100"/>
        <c:baseTimeUnit val="years"/>
      </c:dateAx>
      <c:valAx>
        <c:axId val="8264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638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610.25</c:v>
                </c:pt>
                <c:pt idx="1">
                  <c:v>664.5</c:v>
                </c:pt>
                <c:pt idx="2">
                  <c:v>665.91</c:v>
                </c:pt>
                <c:pt idx="3">
                  <c:v>661.39</c:v>
                </c:pt>
                <c:pt idx="4">
                  <c:v>592.35</c:v>
                </c:pt>
              </c:numCache>
            </c:numRef>
          </c:val>
        </c:ser>
        <c:dLbls>
          <c:showLegendKey val="0"/>
          <c:showVal val="0"/>
          <c:showCatName val="0"/>
          <c:showSerName val="0"/>
          <c:showPercent val="0"/>
          <c:showBubbleSize val="0"/>
        </c:dLbls>
        <c:gapWidth val="150"/>
        <c:axId val="82652160"/>
        <c:axId val="82662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878.73</c:v>
                </c:pt>
                <c:pt idx="1">
                  <c:v>501.18</c:v>
                </c:pt>
                <c:pt idx="2">
                  <c:v>376.61</c:v>
                </c:pt>
                <c:pt idx="3">
                  <c:v>440.03</c:v>
                </c:pt>
                <c:pt idx="4">
                  <c:v>304.35000000000002</c:v>
                </c:pt>
              </c:numCache>
            </c:numRef>
          </c:val>
          <c:smooth val="0"/>
        </c:ser>
        <c:dLbls>
          <c:showLegendKey val="0"/>
          <c:showVal val="0"/>
          <c:showCatName val="0"/>
          <c:showSerName val="0"/>
          <c:showPercent val="0"/>
          <c:showBubbleSize val="0"/>
        </c:dLbls>
        <c:marker val="1"/>
        <c:smooth val="0"/>
        <c:axId val="82652160"/>
        <c:axId val="82662528"/>
      </c:lineChart>
      <c:dateAx>
        <c:axId val="82652160"/>
        <c:scaling>
          <c:orientation val="minMax"/>
        </c:scaling>
        <c:delete val="1"/>
        <c:axPos val="b"/>
        <c:numFmt formatCode="ge" sourceLinked="1"/>
        <c:majorTickMark val="none"/>
        <c:minorTickMark val="none"/>
        <c:tickLblPos val="none"/>
        <c:crossAx val="82662528"/>
        <c:crosses val="autoZero"/>
        <c:auto val="1"/>
        <c:lblOffset val="100"/>
        <c:baseTimeUnit val="years"/>
      </c:dateAx>
      <c:valAx>
        <c:axId val="82662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652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42.32</c:v>
                </c:pt>
                <c:pt idx="1">
                  <c:v>40.82</c:v>
                </c:pt>
                <c:pt idx="2">
                  <c:v>38.450000000000003</c:v>
                </c:pt>
                <c:pt idx="3">
                  <c:v>38.950000000000003</c:v>
                </c:pt>
                <c:pt idx="4">
                  <c:v>43.42</c:v>
                </c:pt>
              </c:numCache>
            </c:numRef>
          </c:val>
        </c:ser>
        <c:dLbls>
          <c:showLegendKey val="0"/>
          <c:showVal val="0"/>
          <c:showCatName val="0"/>
          <c:showSerName val="0"/>
          <c:showPercent val="0"/>
          <c:showBubbleSize val="0"/>
        </c:dLbls>
        <c:gapWidth val="150"/>
        <c:axId val="82684544"/>
        <c:axId val="82703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57.17</c:v>
                </c:pt>
                <c:pt idx="1">
                  <c:v>57.55</c:v>
                </c:pt>
                <c:pt idx="2">
                  <c:v>57.43</c:v>
                </c:pt>
                <c:pt idx="3">
                  <c:v>57.29</c:v>
                </c:pt>
                <c:pt idx="4">
                  <c:v>55.9</c:v>
                </c:pt>
              </c:numCache>
            </c:numRef>
          </c:val>
          <c:smooth val="0"/>
        </c:ser>
        <c:dLbls>
          <c:showLegendKey val="0"/>
          <c:showVal val="0"/>
          <c:showCatName val="0"/>
          <c:showSerName val="0"/>
          <c:showPercent val="0"/>
          <c:showBubbleSize val="0"/>
        </c:dLbls>
        <c:marker val="1"/>
        <c:smooth val="0"/>
        <c:axId val="82684544"/>
        <c:axId val="82703104"/>
      </c:lineChart>
      <c:dateAx>
        <c:axId val="82684544"/>
        <c:scaling>
          <c:orientation val="minMax"/>
        </c:scaling>
        <c:delete val="1"/>
        <c:axPos val="b"/>
        <c:numFmt formatCode="ge" sourceLinked="1"/>
        <c:majorTickMark val="none"/>
        <c:minorTickMark val="none"/>
        <c:tickLblPos val="none"/>
        <c:crossAx val="82703104"/>
        <c:crosses val="autoZero"/>
        <c:auto val="1"/>
        <c:lblOffset val="100"/>
        <c:baseTimeUnit val="years"/>
      </c:dateAx>
      <c:valAx>
        <c:axId val="82703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684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79.12</c:v>
                </c:pt>
                <c:pt idx="1">
                  <c:v>75.19</c:v>
                </c:pt>
                <c:pt idx="2">
                  <c:v>78.790000000000006</c:v>
                </c:pt>
                <c:pt idx="3">
                  <c:v>79.64</c:v>
                </c:pt>
                <c:pt idx="4">
                  <c:v>72.040000000000006</c:v>
                </c:pt>
              </c:numCache>
            </c:numRef>
          </c:val>
        </c:ser>
        <c:dLbls>
          <c:showLegendKey val="0"/>
          <c:showVal val="0"/>
          <c:showCatName val="0"/>
          <c:showSerName val="0"/>
          <c:showPercent val="0"/>
          <c:showBubbleSize val="0"/>
        </c:dLbls>
        <c:gapWidth val="150"/>
        <c:axId val="82798848"/>
        <c:axId val="82801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74.94</c:v>
                </c:pt>
                <c:pt idx="1">
                  <c:v>74.14</c:v>
                </c:pt>
                <c:pt idx="2">
                  <c:v>73.83</c:v>
                </c:pt>
                <c:pt idx="3">
                  <c:v>73.69</c:v>
                </c:pt>
                <c:pt idx="4">
                  <c:v>73.28</c:v>
                </c:pt>
              </c:numCache>
            </c:numRef>
          </c:val>
          <c:smooth val="0"/>
        </c:ser>
        <c:dLbls>
          <c:showLegendKey val="0"/>
          <c:showVal val="0"/>
          <c:showCatName val="0"/>
          <c:showSerName val="0"/>
          <c:showPercent val="0"/>
          <c:showBubbleSize val="0"/>
        </c:dLbls>
        <c:marker val="1"/>
        <c:smooth val="0"/>
        <c:axId val="82798848"/>
        <c:axId val="82801024"/>
      </c:lineChart>
      <c:dateAx>
        <c:axId val="82798848"/>
        <c:scaling>
          <c:orientation val="minMax"/>
        </c:scaling>
        <c:delete val="1"/>
        <c:axPos val="b"/>
        <c:numFmt formatCode="ge" sourceLinked="1"/>
        <c:majorTickMark val="none"/>
        <c:minorTickMark val="none"/>
        <c:tickLblPos val="none"/>
        <c:crossAx val="82801024"/>
        <c:crosses val="autoZero"/>
        <c:auto val="1"/>
        <c:lblOffset val="100"/>
        <c:baseTimeUnit val="years"/>
      </c:dateAx>
      <c:valAx>
        <c:axId val="82801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798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4" t="str">
        <f>データ!H6</f>
        <v>広島県　北広島町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2"/>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c r="A8" s="2"/>
      <c r="B8" s="49" t="str">
        <f>データ!$I$6</f>
        <v>法非適用</v>
      </c>
      <c r="C8" s="49"/>
      <c r="D8" s="49"/>
      <c r="E8" s="49"/>
      <c r="F8" s="49"/>
      <c r="G8" s="49"/>
      <c r="H8" s="49"/>
      <c r="I8" s="49" t="str">
        <f>データ!$J$6</f>
        <v>水道事業</v>
      </c>
      <c r="J8" s="49"/>
      <c r="K8" s="49"/>
      <c r="L8" s="49"/>
      <c r="M8" s="49"/>
      <c r="N8" s="49"/>
      <c r="O8" s="49"/>
      <c r="P8" s="49" t="str">
        <f>データ!$K$6</f>
        <v>簡易水道事業</v>
      </c>
      <c r="Q8" s="49"/>
      <c r="R8" s="49"/>
      <c r="S8" s="49"/>
      <c r="T8" s="49"/>
      <c r="U8" s="49"/>
      <c r="V8" s="49"/>
      <c r="W8" s="49" t="str">
        <f>データ!$L$6</f>
        <v>D3</v>
      </c>
      <c r="X8" s="49"/>
      <c r="Y8" s="49"/>
      <c r="Z8" s="49"/>
      <c r="AA8" s="49"/>
      <c r="AB8" s="49"/>
      <c r="AC8" s="49"/>
      <c r="AD8" s="50" t="s">
        <v>120</v>
      </c>
      <c r="AE8" s="50"/>
      <c r="AF8" s="50"/>
      <c r="AG8" s="50"/>
      <c r="AH8" s="50"/>
      <c r="AI8" s="50"/>
      <c r="AJ8" s="50"/>
      <c r="AK8" s="2"/>
      <c r="AL8" s="51">
        <f>データ!$R$6</f>
        <v>19263</v>
      </c>
      <c r="AM8" s="51"/>
      <c r="AN8" s="51"/>
      <c r="AO8" s="51"/>
      <c r="AP8" s="51"/>
      <c r="AQ8" s="51"/>
      <c r="AR8" s="51"/>
      <c r="AS8" s="51"/>
      <c r="AT8" s="46">
        <f>データ!$S$6</f>
        <v>646.20000000000005</v>
      </c>
      <c r="AU8" s="46"/>
      <c r="AV8" s="46"/>
      <c r="AW8" s="46"/>
      <c r="AX8" s="46"/>
      <c r="AY8" s="46"/>
      <c r="AZ8" s="46"/>
      <c r="BA8" s="46"/>
      <c r="BB8" s="46">
        <f>データ!$T$6</f>
        <v>29.81</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2"/>
      <c r="AE9" s="2"/>
      <c r="AF9" s="2"/>
      <c r="AG9" s="2"/>
      <c r="AH9" s="4"/>
      <c r="AI9" s="2"/>
      <c r="AJ9" s="2"/>
      <c r="AK9" s="2"/>
      <c r="AL9" s="45" t="s">
        <v>16</v>
      </c>
      <c r="AM9" s="45"/>
      <c r="AN9" s="45"/>
      <c r="AO9" s="45"/>
      <c r="AP9" s="45"/>
      <c r="AQ9" s="45"/>
      <c r="AR9" s="45"/>
      <c r="AS9" s="45"/>
      <c r="AT9" s="45" t="s">
        <v>17</v>
      </c>
      <c r="AU9" s="45"/>
      <c r="AV9" s="45"/>
      <c r="AW9" s="45"/>
      <c r="AX9" s="45"/>
      <c r="AY9" s="45"/>
      <c r="AZ9" s="45"/>
      <c r="BA9" s="45"/>
      <c r="BB9" s="45" t="s">
        <v>18</v>
      </c>
      <c r="BC9" s="45"/>
      <c r="BD9" s="45"/>
      <c r="BE9" s="45"/>
      <c r="BF9" s="45"/>
      <c r="BG9" s="45"/>
      <c r="BH9" s="45"/>
      <c r="BI9" s="45"/>
      <c r="BJ9" s="4"/>
      <c r="BK9" s="4"/>
      <c r="BL9" s="52" t="s">
        <v>19</v>
      </c>
      <c r="BM9" s="53"/>
      <c r="BN9" s="11" t="s">
        <v>20</v>
      </c>
      <c r="BO9" s="12"/>
      <c r="BP9" s="12"/>
      <c r="BQ9" s="12"/>
      <c r="BR9" s="12"/>
      <c r="BS9" s="12"/>
      <c r="BT9" s="12"/>
      <c r="BU9" s="12"/>
      <c r="BV9" s="12"/>
      <c r="BW9" s="12"/>
      <c r="BX9" s="12"/>
      <c r="BY9" s="13"/>
    </row>
    <row r="10" spans="1:78" ht="18.75" customHeight="1">
      <c r="A10" s="2"/>
      <c r="B10" s="46" t="str">
        <f>データ!$N$6</f>
        <v>-</v>
      </c>
      <c r="C10" s="46"/>
      <c r="D10" s="46"/>
      <c r="E10" s="46"/>
      <c r="F10" s="46"/>
      <c r="G10" s="46"/>
      <c r="H10" s="46"/>
      <c r="I10" s="46" t="str">
        <f>データ!$O$6</f>
        <v>該当数値なし</v>
      </c>
      <c r="J10" s="46"/>
      <c r="K10" s="46"/>
      <c r="L10" s="46"/>
      <c r="M10" s="46"/>
      <c r="N10" s="46"/>
      <c r="O10" s="46"/>
      <c r="P10" s="46">
        <f>データ!$P$6</f>
        <v>22.94</v>
      </c>
      <c r="Q10" s="46"/>
      <c r="R10" s="46"/>
      <c r="S10" s="46"/>
      <c r="T10" s="46"/>
      <c r="U10" s="46"/>
      <c r="V10" s="46"/>
      <c r="W10" s="51">
        <f>データ!$Q$6</f>
        <v>2968</v>
      </c>
      <c r="X10" s="51"/>
      <c r="Y10" s="51"/>
      <c r="Z10" s="51"/>
      <c r="AA10" s="51"/>
      <c r="AB10" s="51"/>
      <c r="AC10" s="51"/>
      <c r="AD10" s="2"/>
      <c r="AE10" s="2"/>
      <c r="AF10" s="2"/>
      <c r="AG10" s="2"/>
      <c r="AH10" s="2"/>
      <c r="AI10" s="2"/>
      <c r="AJ10" s="2"/>
      <c r="AK10" s="2"/>
      <c r="AL10" s="51">
        <f>データ!$U$6</f>
        <v>4383</v>
      </c>
      <c r="AM10" s="51"/>
      <c r="AN10" s="51"/>
      <c r="AO10" s="51"/>
      <c r="AP10" s="51"/>
      <c r="AQ10" s="51"/>
      <c r="AR10" s="51"/>
      <c r="AS10" s="51"/>
      <c r="AT10" s="46">
        <f>データ!$V$6</f>
        <v>35.700000000000003</v>
      </c>
      <c r="AU10" s="46"/>
      <c r="AV10" s="46"/>
      <c r="AW10" s="46"/>
      <c r="AX10" s="46"/>
      <c r="AY10" s="46"/>
      <c r="AZ10" s="46"/>
      <c r="BA10" s="46"/>
      <c r="BB10" s="46">
        <f>データ!$W$6</f>
        <v>122.77</v>
      </c>
      <c r="BC10" s="46"/>
      <c r="BD10" s="46"/>
      <c r="BE10" s="46"/>
      <c r="BF10" s="46"/>
      <c r="BG10" s="46"/>
      <c r="BH10" s="46"/>
      <c r="BI10" s="46"/>
      <c r="BJ10" s="2"/>
      <c r="BK10" s="2"/>
      <c r="BL10" s="54" t="s">
        <v>21</v>
      </c>
      <c r="BM10" s="55"/>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25</v>
      </c>
      <c r="BM14" s="65"/>
      <c r="BN14" s="65"/>
      <c r="BO14" s="65"/>
      <c r="BP14" s="65"/>
      <c r="BQ14" s="65"/>
      <c r="BR14" s="65"/>
      <c r="BS14" s="65"/>
      <c r="BT14" s="65"/>
      <c r="BU14" s="65"/>
      <c r="BV14" s="65"/>
      <c r="BW14" s="65"/>
      <c r="BX14" s="65"/>
      <c r="BY14" s="65"/>
      <c r="BZ14" s="66"/>
    </row>
    <row r="15" spans="1:78" ht="13.5" customHeight="1">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85" t="s">
        <v>121</v>
      </c>
      <c r="BM16" s="86"/>
      <c r="BN16" s="86"/>
      <c r="BO16" s="86"/>
      <c r="BP16" s="86"/>
      <c r="BQ16" s="86"/>
      <c r="BR16" s="86"/>
      <c r="BS16" s="86"/>
      <c r="BT16" s="86"/>
      <c r="BU16" s="86"/>
      <c r="BV16" s="86"/>
      <c r="BW16" s="86"/>
      <c r="BX16" s="86"/>
      <c r="BY16" s="86"/>
      <c r="BZ16" s="87"/>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85"/>
      <c r="BM17" s="86"/>
      <c r="BN17" s="86"/>
      <c r="BO17" s="86"/>
      <c r="BP17" s="86"/>
      <c r="BQ17" s="86"/>
      <c r="BR17" s="86"/>
      <c r="BS17" s="86"/>
      <c r="BT17" s="86"/>
      <c r="BU17" s="86"/>
      <c r="BV17" s="86"/>
      <c r="BW17" s="86"/>
      <c r="BX17" s="86"/>
      <c r="BY17" s="86"/>
      <c r="BZ17" s="87"/>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85"/>
      <c r="BM18" s="86"/>
      <c r="BN18" s="86"/>
      <c r="BO18" s="86"/>
      <c r="BP18" s="86"/>
      <c r="BQ18" s="86"/>
      <c r="BR18" s="86"/>
      <c r="BS18" s="86"/>
      <c r="BT18" s="86"/>
      <c r="BU18" s="86"/>
      <c r="BV18" s="86"/>
      <c r="BW18" s="86"/>
      <c r="BX18" s="86"/>
      <c r="BY18" s="86"/>
      <c r="BZ18" s="87"/>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85"/>
      <c r="BM19" s="86"/>
      <c r="BN19" s="86"/>
      <c r="BO19" s="86"/>
      <c r="BP19" s="86"/>
      <c r="BQ19" s="86"/>
      <c r="BR19" s="86"/>
      <c r="BS19" s="86"/>
      <c r="BT19" s="86"/>
      <c r="BU19" s="86"/>
      <c r="BV19" s="86"/>
      <c r="BW19" s="86"/>
      <c r="BX19" s="86"/>
      <c r="BY19" s="86"/>
      <c r="BZ19" s="87"/>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85"/>
      <c r="BM20" s="86"/>
      <c r="BN20" s="86"/>
      <c r="BO20" s="86"/>
      <c r="BP20" s="86"/>
      <c r="BQ20" s="86"/>
      <c r="BR20" s="86"/>
      <c r="BS20" s="86"/>
      <c r="BT20" s="86"/>
      <c r="BU20" s="86"/>
      <c r="BV20" s="86"/>
      <c r="BW20" s="86"/>
      <c r="BX20" s="86"/>
      <c r="BY20" s="86"/>
      <c r="BZ20" s="87"/>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85"/>
      <c r="BM21" s="86"/>
      <c r="BN21" s="86"/>
      <c r="BO21" s="86"/>
      <c r="BP21" s="86"/>
      <c r="BQ21" s="86"/>
      <c r="BR21" s="86"/>
      <c r="BS21" s="86"/>
      <c r="BT21" s="86"/>
      <c r="BU21" s="86"/>
      <c r="BV21" s="86"/>
      <c r="BW21" s="86"/>
      <c r="BX21" s="86"/>
      <c r="BY21" s="86"/>
      <c r="BZ21" s="87"/>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85"/>
      <c r="BM22" s="86"/>
      <c r="BN22" s="86"/>
      <c r="BO22" s="86"/>
      <c r="BP22" s="86"/>
      <c r="BQ22" s="86"/>
      <c r="BR22" s="86"/>
      <c r="BS22" s="86"/>
      <c r="BT22" s="86"/>
      <c r="BU22" s="86"/>
      <c r="BV22" s="86"/>
      <c r="BW22" s="86"/>
      <c r="BX22" s="86"/>
      <c r="BY22" s="86"/>
      <c r="BZ22" s="87"/>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85"/>
      <c r="BM23" s="86"/>
      <c r="BN23" s="86"/>
      <c r="BO23" s="86"/>
      <c r="BP23" s="86"/>
      <c r="BQ23" s="86"/>
      <c r="BR23" s="86"/>
      <c r="BS23" s="86"/>
      <c r="BT23" s="86"/>
      <c r="BU23" s="86"/>
      <c r="BV23" s="86"/>
      <c r="BW23" s="86"/>
      <c r="BX23" s="86"/>
      <c r="BY23" s="86"/>
      <c r="BZ23" s="87"/>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85"/>
      <c r="BM24" s="86"/>
      <c r="BN24" s="86"/>
      <c r="BO24" s="86"/>
      <c r="BP24" s="86"/>
      <c r="BQ24" s="86"/>
      <c r="BR24" s="86"/>
      <c r="BS24" s="86"/>
      <c r="BT24" s="86"/>
      <c r="BU24" s="86"/>
      <c r="BV24" s="86"/>
      <c r="BW24" s="86"/>
      <c r="BX24" s="86"/>
      <c r="BY24" s="86"/>
      <c r="BZ24" s="87"/>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85"/>
      <c r="BM25" s="86"/>
      <c r="BN25" s="86"/>
      <c r="BO25" s="86"/>
      <c r="BP25" s="86"/>
      <c r="BQ25" s="86"/>
      <c r="BR25" s="86"/>
      <c r="BS25" s="86"/>
      <c r="BT25" s="86"/>
      <c r="BU25" s="86"/>
      <c r="BV25" s="86"/>
      <c r="BW25" s="86"/>
      <c r="BX25" s="86"/>
      <c r="BY25" s="86"/>
      <c r="BZ25" s="87"/>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85"/>
      <c r="BM26" s="86"/>
      <c r="BN26" s="86"/>
      <c r="BO26" s="86"/>
      <c r="BP26" s="86"/>
      <c r="BQ26" s="86"/>
      <c r="BR26" s="86"/>
      <c r="BS26" s="86"/>
      <c r="BT26" s="86"/>
      <c r="BU26" s="86"/>
      <c r="BV26" s="86"/>
      <c r="BW26" s="86"/>
      <c r="BX26" s="86"/>
      <c r="BY26" s="86"/>
      <c r="BZ26" s="87"/>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85"/>
      <c r="BM27" s="86"/>
      <c r="BN27" s="86"/>
      <c r="BO27" s="86"/>
      <c r="BP27" s="86"/>
      <c r="BQ27" s="86"/>
      <c r="BR27" s="86"/>
      <c r="BS27" s="86"/>
      <c r="BT27" s="86"/>
      <c r="BU27" s="86"/>
      <c r="BV27" s="86"/>
      <c r="BW27" s="86"/>
      <c r="BX27" s="86"/>
      <c r="BY27" s="86"/>
      <c r="BZ27" s="87"/>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85"/>
      <c r="BM28" s="86"/>
      <c r="BN28" s="86"/>
      <c r="BO28" s="86"/>
      <c r="BP28" s="86"/>
      <c r="BQ28" s="86"/>
      <c r="BR28" s="86"/>
      <c r="BS28" s="86"/>
      <c r="BT28" s="86"/>
      <c r="BU28" s="86"/>
      <c r="BV28" s="86"/>
      <c r="BW28" s="86"/>
      <c r="BX28" s="86"/>
      <c r="BY28" s="86"/>
      <c r="BZ28" s="87"/>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85"/>
      <c r="BM29" s="86"/>
      <c r="BN29" s="86"/>
      <c r="BO29" s="86"/>
      <c r="BP29" s="86"/>
      <c r="BQ29" s="86"/>
      <c r="BR29" s="86"/>
      <c r="BS29" s="86"/>
      <c r="BT29" s="86"/>
      <c r="BU29" s="86"/>
      <c r="BV29" s="86"/>
      <c r="BW29" s="86"/>
      <c r="BX29" s="86"/>
      <c r="BY29" s="86"/>
      <c r="BZ29" s="87"/>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85"/>
      <c r="BM30" s="86"/>
      <c r="BN30" s="86"/>
      <c r="BO30" s="86"/>
      <c r="BP30" s="86"/>
      <c r="BQ30" s="86"/>
      <c r="BR30" s="86"/>
      <c r="BS30" s="86"/>
      <c r="BT30" s="86"/>
      <c r="BU30" s="86"/>
      <c r="BV30" s="86"/>
      <c r="BW30" s="86"/>
      <c r="BX30" s="86"/>
      <c r="BY30" s="86"/>
      <c r="BZ30" s="87"/>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85"/>
      <c r="BM31" s="86"/>
      <c r="BN31" s="86"/>
      <c r="BO31" s="86"/>
      <c r="BP31" s="86"/>
      <c r="BQ31" s="86"/>
      <c r="BR31" s="86"/>
      <c r="BS31" s="86"/>
      <c r="BT31" s="86"/>
      <c r="BU31" s="86"/>
      <c r="BV31" s="86"/>
      <c r="BW31" s="86"/>
      <c r="BX31" s="86"/>
      <c r="BY31" s="86"/>
      <c r="BZ31" s="87"/>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85"/>
      <c r="BM32" s="86"/>
      <c r="BN32" s="86"/>
      <c r="BO32" s="86"/>
      <c r="BP32" s="86"/>
      <c r="BQ32" s="86"/>
      <c r="BR32" s="86"/>
      <c r="BS32" s="86"/>
      <c r="BT32" s="86"/>
      <c r="BU32" s="86"/>
      <c r="BV32" s="86"/>
      <c r="BW32" s="86"/>
      <c r="BX32" s="86"/>
      <c r="BY32" s="86"/>
      <c r="BZ32" s="87"/>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85"/>
      <c r="BM33" s="86"/>
      <c r="BN33" s="86"/>
      <c r="BO33" s="86"/>
      <c r="BP33" s="86"/>
      <c r="BQ33" s="86"/>
      <c r="BR33" s="86"/>
      <c r="BS33" s="86"/>
      <c r="BT33" s="86"/>
      <c r="BU33" s="86"/>
      <c r="BV33" s="86"/>
      <c r="BW33" s="86"/>
      <c r="BX33" s="86"/>
      <c r="BY33" s="86"/>
      <c r="BZ33" s="87"/>
    </row>
    <row r="34" spans="1:78" ht="13.5" customHeight="1">
      <c r="A34" s="2"/>
      <c r="B34" s="17"/>
      <c r="C34" s="76" t="s">
        <v>26</v>
      </c>
      <c r="D34" s="76"/>
      <c r="E34" s="76"/>
      <c r="F34" s="76"/>
      <c r="G34" s="76"/>
      <c r="H34" s="76"/>
      <c r="I34" s="76"/>
      <c r="J34" s="76"/>
      <c r="K34" s="76"/>
      <c r="L34" s="76"/>
      <c r="M34" s="76"/>
      <c r="N34" s="76"/>
      <c r="O34" s="76"/>
      <c r="P34" s="76"/>
      <c r="Q34" s="20"/>
      <c r="R34" s="76" t="s">
        <v>27</v>
      </c>
      <c r="S34" s="76"/>
      <c r="T34" s="76"/>
      <c r="U34" s="76"/>
      <c r="V34" s="76"/>
      <c r="W34" s="76"/>
      <c r="X34" s="76"/>
      <c r="Y34" s="76"/>
      <c r="Z34" s="76"/>
      <c r="AA34" s="76"/>
      <c r="AB34" s="76"/>
      <c r="AC34" s="76"/>
      <c r="AD34" s="76"/>
      <c r="AE34" s="76"/>
      <c r="AF34" s="20"/>
      <c r="AG34" s="76" t="s">
        <v>28</v>
      </c>
      <c r="AH34" s="76"/>
      <c r="AI34" s="76"/>
      <c r="AJ34" s="76"/>
      <c r="AK34" s="76"/>
      <c r="AL34" s="76"/>
      <c r="AM34" s="76"/>
      <c r="AN34" s="76"/>
      <c r="AO34" s="76"/>
      <c r="AP34" s="76"/>
      <c r="AQ34" s="76"/>
      <c r="AR34" s="76"/>
      <c r="AS34" s="76"/>
      <c r="AT34" s="76"/>
      <c r="AU34" s="20"/>
      <c r="AV34" s="76" t="s">
        <v>29</v>
      </c>
      <c r="AW34" s="76"/>
      <c r="AX34" s="76"/>
      <c r="AY34" s="76"/>
      <c r="AZ34" s="76"/>
      <c r="BA34" s="76"/>
      <c r="BB34" s="76"/>
      <c r="BC34" s="76"/>
      <c r="BD34" s="76"/>
      <c r="BE34" s="76"/>
      <c r="BF34" s="76"/>
      <c r="BG34" s="76"/>
      <c r="BH34" s="76"/>
      <c r="BI34" s="76"/>
      <c r="BJ34" s="19"/>
      <c r="BK34" s="2"/>
      <c r="BL34" s="85"/>
      <c r="BM34" s="86"/>
      <c r="BN34" s="86"/>
      <c r="BO34" s="86"/>
      <c r="BP34" s="86"/>
      <c r="BQ34" s="86"/>
      <c r="BR34" s="86"/>
      <c r="BS34" s="86"/>
      <c r="BT34" s="86"/>
      <c r="BU34" s="86"/>
      <c r="BV34" s="86"/>
      <c r="BW34" s="86"/>
      <c r="BX34" s="86"/>
      <c r="BY34" s="86"/>
      <c r="BZ34" s="87"/>
    </row>
    <row r="35" spans="1:78" ht="13.5" customHeight="1">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85"/>
      <c r="BM35" s="86"/>
      <c r="BN35" s="86"/>
      <c r="BO35" s="86"/>
      <c r="BP35" s="86"/>
      <c r="BQ35" s="86"/>
      <c r="BR35" s="86"/>
      <c r="BS35" s="86"/>
      <c r="BT35" s="86"/>
      <c r="BU35" s="86"/>
      <c r="BV35" s="86"/>
      <c r="BW35" s="86"/>
      <c r="BX35" s="86"/>
      <c r="BY35" s="86"/>
      <c r="BZ35" s="87"/>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85"/>
      <c r="BM36" s="86"/>
      <c r="BN36" s="86"/>
      <c r="BO36" s="86"/>
      <c r="BP36" s="86"/>
      <c r="BQ36" s="86"/>
      <c r="BR36" s="86"/>
      <c r="BS36" s="86"/>
      <c r="BT36" s="86"/>
      <c r="BU36" s="86"/>
      <c r="BV36" s="86"/>
      <c r="BW36" s="86"/>
      <c r="BX36" s="86"/>
      <c r="BY36" s="86"/>
      <c r="BZ36" s="87"/>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85"/>
      <c r="BM37" s="86"/>
      <c r="BN37" s="86"/>
      <c r="BO37" s="86"/>
      <c r="BP37" s="86"/>
      <c r="BQ37" s="86"/>
      <c r="BR37" s="86"/>
      <c r="BS37" s="86"/>
      <c r="BT37" s="86"/>
      <c r="BU37" s="86"/>
      <c r="BV37" s="86"/>
      <c r="BW37" s="86"/>
      <c r="BX37" s="86"/>
      <c r="BY37" s="86"/>
      <c r="BZ37" s="87"/>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85"/>
      <c r="BM38" s="86"/>
      <c r="BN38" s="86"/>
      <c r="BO38" s="86"/>
      <c r="BP38" s="86"/>
      <c r="BQ38" s="86"/>
      <c r="BR38" s="86"/>
      <c r="BS38" s="86"/>
      <c r="BT38" s="86"/>
      <c r="BU38" s="86"/>
      <c r="BV38" s="86"/>
      <c r="BW38" s="86"/>
      <c r="BX38" s="86"/>
      <c r="BY38" s="86"/>
      <c r="BZ38" s="87"/>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85"/>
      <c r="BM39" s="86"/>
      <c r="BN39" s="86"/>
      <c r="BO39" s="86"/>
      <c r="BP39" s="86"/>
      <c r="BQ39" s="86"/>
      <c r="BR39" s="86"/>
      <c r="BS39" s="86"/>
      <c r="BT39" s="86"/>
      <c r="BU39" s="86"/>
      <c r="BV39" s="86"/>
      <c r="BW39" s="86"/>
      <c r="BX39" s="86"/>
      <c r="BY39" s="86"/>
      <c r="BZ39" s="87"/>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85"/>
      <c r="BM40" s="86"/>
      <c r="BN40" s="86"/>
      <c r="BO40" s="86"/>
      <c r="BP40" s="86"/>
      <c r="BQ40" s="86"/>
      <c r="BR40" s="86"/>
      <c r="BS40" s="86"/>
      <c r="BT40" s="86"/>
      <c r="BU40" s="86"/>
      <c r="BV40" s="86"/>
      <c r="BW40" s="86"/>
      <c r="BX40" s="86"/>
      <c r="BY40" s="86"/>
      <c r="BZ40" s="87"/>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85"/>
      <c r="BM41" s="86"/>
      <c r="BN41" s="86"/>
      <c r="BO41" s="86"/>
      <c r="BP41" s="86"/>
      <c r="BQ41" s="86"/>
      <c r="BR41" s="86"/>
      <c r="BS41" s="86"/>
      <c r="BT41" s="86"/>
      <c r="BU41" s="86"/>
      <c r="BV41" s="86"/>
      <c r="BW41" s="86"/>
      <c r="BX41" s="86"/>
      <c r="BY41" s="86"/>
      <c r="BZ41" s="87"/>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85"/>
      <c r="BM42" s="86"/>
      <c r="BN42" s="86"/>
      <c r="BO42" s="86"/>
      <c r="BP42" s="86"/>
      <c r="BQ42" s="86"/>
      <c r="BR42" s="86"/>
      <c r="BS42" s="86"/>
      <c r="BT42" s="86"/>
      <c r="BU42" s="86"/>
      <c r="BV42" s="86"/>
      <c r="BW42" s="86"/>
      <c r="BX42" s="86"/>
      <c r="BY42" s="86"/>
      <c r="BZ42" s="87"/>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85"/>
      <c r="BM43" s="86"/>
      <c r="BN43" s="86"/>
      <c r="BO43" s="86"/>
      <c r="BP43" s="86"/>
      <c r="BQ43" s="86"/>
      <c r="BR43" s="86"/>
      <c r="BS43" s="86"/>
      <c r="BT43" s="86"/>
      <c r="BU43" s="86"/>
      <c r="BV43" s="86"/>
      <c r="BW43" s="86"/>
      <c r="BX43" s="86"/>
      <c r="BY43" s="86"/>
      <c r="BZ43" s="87"/>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88"/>
      <c r="BM44" s="89"/>
      <c r="BN44" s="89"/>
      <c r="BO44" s="89"/>
      <c r="BP44" s="89"/>
      <c r="BQ44" s="89"/>
      <c r="BR44" s="89"/>
      <c r="BS44" s="89"/>
      <c r="BT44" s="89"/>
      <c r="BU44" s="89"/>
      <c r="BV44" s="89"/>
      <c r="BW44" s="89"/>
      <c r="BX44" s="89"/>
      <c r="BY44" s="89"/>
      <c r="BZ44" s="90"/>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30</v>
      </c>
      <c r="BM45" s="65"/>
      <c r="BN45" s="65"/>
      <c r="BO45" s="65"/>
      <c r="BP45" s="65"/>
      <c r="BQ45" s="65"/>
      <c r="BR45" s="65"/>
      <c r="BS45" s="65"/>
      <c r="BT45" s="65"/>
      <c r="BU45" s="65"/>
      <c r="BV45" s="65"/>
      <c r="BW45" s="65"/>
      <c r="BX45" s="65"/>
      <c r="BY45" s="65"/>
      <c r="BZ45" s="66"/>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119</v>
      </c>
      <c r="BM47" s="71"/>
      <c r="BN47" s="71"/>
      <c r="BO47" s="71"/>
      <c r="BP47" s="71"/>
      <c r="BQ47" s="71"/>
      <c r="BR47" s="71"/>
      <c r="BS47" s="71"/>
      <c r="BT47" s="71"/>
      <c r="BU47" s="71"/>
      <c r="BV47" s="71"/>
      <c r="BW47" s="71"/>
      <c r="BX47" s="71"/>
      <c r="BY47" s="71"/>
      <c r="BZ47" s="72"/>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c r="A56" s="2"/>
      <c r="B56" s="17"/>
      <c r="C56" s="76" t="s">
        <v>31</v>
      </c>
      <c r="D56" s="76"/>
      <c r="E56" s="76"/>
      <c r="F56" s="76"/>
      <c r="G56" s="76"/>
      <c r="H56" s="76"/>
      <c r="I56" s="76"/>
      <c r="J56" s="76"/>
      <c r="K56" s="76"/>
      <c r="L56" s="76"/>
      <c r="M56" s="76"/>
      <c r="N56" s="76"/>
      <c r="O56" s="76"/>
      <c r="P56" s="76"/>
      <c r="Q56" s="20"/>
      <c r="R56" s="76" t="s">
        <v>32</v>
      </c>
      <c r="S56" s="76"/>
      <c r="T56" s="76"/>
      <c r="U56" s="76"/>
      <c r="V56" s="76"/>
      <c r="W56" s="76"/>
      <c r="X56" s="76"/>
      <c r="Y56" s="76"/>
      <c r="Z56" s="76"/>
      <c r="AA56" s="76"/>
      <c r="AB56" s="76"/>
      <c r="AC56" s="76"/>
      <c r="AD56" s="76"/>
      <c r="AE56" s="76"/>
      <c r="AF56" s="20"/>
      <c r="AG56" s="76" t="s">
        <v>33</v>
      </c>
      <c r="AH56" s="76"/>
      <c r="AI56" s="76"/>
      <c r="AJ56" s="76"/>
      <c r="AK56" s="76"/>
      <c r="AL56" s="76"/>
      <c r="AM56" s="76"/>
      <c r="AN56" s="76"/>
      <c r="AO56" s="76"/>
      <c r="AP56" s="76"/>
      <c r="AQ56" s="76"/>
      <c r="AR56" s="76"/>
      <c r="AS56" s="76"/>
      <c r="AT56" s="76"/>
      <c r="AU56" s="20"/>
      <c r="AV56" s="76" t="s">
        <v>34</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c r="A60" s="2"/>
      <c r="B60" s="61" t="s">
        <v>35</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36</v>
      </c>
      <c r="BM64" s="65"/>
      <c r="BN64" s="65"/>
      <c r="BO64" s="65"/>
      <c r="BP64" s="65"/>
      <c r="BQ64" s="65"/>
      <c r="BR64" s="65"/>
      <c r="BS64" s="65"/>
      <c r="BT64" s="65"/>
      <c r="BU64" s="65"/>
      <c r="BV64" s="65"/>
      <c r="BW64" s="65"/>
      <c r="BX64" s="65"/>
      <c r="BY64" s="65"/>
      <c r="BZ64" s="66"/>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85" t="s">
        <v>122</v>
      </c>
      <c r="BM66" s="86"/>
      <c r="BN66" s="86"/>
      <c r="BO66" s="86"/>
      <c r="BP66" s="86"/>
      <c r="BQ66" s="86"/>
      <c r="BR66" s="86"/>
      <c r="BS66" s="86"/>
      <c r="BT66" s="86"/>
      <c r="BU66" s="86"/>
      <c r="BV66" s="86"/>
      <c r="BW66" s="86"/>
      <c r="BX66" s="86"/>
      <c r="BY66" s="86"/>
      <c r="BZ66" s="87"/>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85"/>
      <c r="BM67" s="86"/>
      <c r="BN67" s="86"/>
      <c r="BO67" s="86"/>
      <c r="BP67" s="86"/>
      <c r="BQ67" s="86"/>
      <c r="BR67" s="86"/>
      <c r="BS67" s="86"/>
      <c r="BT67" s="86"/>
      <c r="BU67" s="86"/>
      <c r="BV67" s="86"/>
      <c r="BW67" s="86"/>
      <c r="BX67" s="86"/>
      <c r="BY67" s="86"/>
      <c r="BZ67" s="87"/>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85"/>
      <c r="BM68" s="86"/>
      <c r="BN68" s="86"/>
      <c r="BO68" s="86"/>
      <c r="BP68" s="86"/>
      <c r="BQ68" s="86"/>
      <c r="BR68" s="86"/>
      <c r="BS68" s="86"/>
      <c r="BT68" s="86"/>
      <c r="BU68" s="86"/>
      <c r="BV68" s="86"/>
      <c r="BW68" s="86"/>
      <c r="BX68" s="86"/>
      <c r="BY68" s="86"/>
      <c r="BZ68" s="87"/>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85"/>
      <c r="BM69" s="86"/>
      <c r="BN69" s="86"/>
      <c r="BO69" s="86"/>
      <c r="BP69" s="86"/>
      <c r="BQ69" s="86"/>
      <c r="BR69" s="86"/>
      <c r="BS69" s="86"/>
      <c r="BT69" s="86"/>
      <c r="BU69" s="86"/>
      <c r="BV69" s="86"/>
      <c r="BW69" s="86"/>
      <c r="BX69" s="86"/>
      <c r="BY69" s="86"/>
      <c r="BZ69" s="87"/>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85"/>
      <c r="BM70" s="86"/>
      <c r="BN70" s="86"/>
      <c r="BO70" s="86"/>
      <c r="BP70" s="86"/>
      <c r="BQ70" s="86"/>
      <c r="BR70" s="86"/>
      <c r="BS70" s="86"/>
      <c r="BT70" s="86"/>
      <c r="BU70" s="86"/>
      <c r="BV70" s="86"/>
      <c r="BW70" s="86"/>
      <c r="BX70" s="86"/>
      <c r="BY70" s="86"/>
      <c r="BZ70" s="87"/>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85"/>
      <c r="BM71" s="86"/>
      <c r="BN71" s="86"/>
      <c r="BO71" s="86"/>
      <c r="BP71" s="86"/>
      <c r="BQ71" s="86"/>
      <c r="BR71" s="86"/>
      <c r="BS71" s="86"/>
      <c r="BT71" s="86"/>
      <c r="BU71" s="86"/>
      <c r="BV71" s="86"/>
      <c r="BW71" s="86"/>
      <c r="BX71" s="86"/>
      <c r="BY71" s="86"/>
      <c r="BZ71" s="87"/>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85"/>
      <c r="BM72" s="86"/>
      <c r="BN72" s="86"/>
      <c r="BO72" s="86"/>
      <c r="BP72" s="86"/>
      <c r="BQ72" s="86"/>
      <c r="BR72" s="86"/>
      <c r="BS72" s="86"/>
      <c r="BT72" s="86"/>
      <c r="BU72" s="86"/>
      <c r="BV72" s="86"/>
      <c r="BW72" s="86"/>
      <c r="BX72" s="86"/>
      <c r="BY72" s="86"/>
      <c r="BZ72" s="87"/>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85"/>
      <c r="BM73" s="86"/>
      <c r="BN73" s="86"/>
      <c r="BO73" s="86"/>
      <c r="BP73" s="86"/>
      <c r="BQ73" s="86"/>
      <c r="BR73" s="86"/>
      <c r="BS73" s="86"/>
      <c r="BT73" s="86"/>
      <c r="BU73" s="86"/>
      <c r="BV73" s="86"/>
      <c r="BW73" s="86"/>
      <c r="BX73" s="86"/>
      <c r="BY73" s="86"/>
      <c r="BZ73" s="87"/>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85"/>
      <c r="BM74" s="86"/>
      <c r="BN74" s="86"/>
      <c r="BO74" s="86"/>
      <c r="BP74" s="86"/>
      <c r="BQ74" s="86"/>
      <c r="BR74" s="86"/>
      <c r="BS74" s="86"/>
      <c r="BT74" s="86"/>
      <c r="BU74" s="86"/>
      <c r="BV74" s="86"/>
      <c r="BW74" s="86"/>
      <c r="BX74" s="86"/>
      <c r="BY74" s="86"/>
      <c r="BZ74" s="87"/>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85"/>
      <c r="BM75" s="86"/>
      <c r="BN75" s="86"/>
      <c r="BO75" s="86"/>
      <c r="BP75" s="86"/>
      <c r="BQ75" s="86"/>
      <c r="BR75" s="86"/>
      <c r="BS75" s="86"/>
      <c r="BT75" s="86"/>
      <c r="BU75" s="86"/>
      <c r="BV75" s="86"/>
      <c r="BW75" s="86"/>
      <c r="BX75" s="86"/>
      <c r="BY75" s="86"/>
      <c r="BZ75" s="87"/>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85"/>
      <c r="BM76" s="86"/>
      <c r="BN76" s="86"/>
      <c r="BO76" s="86"/>
      <c r="BP76" s="86"/>
      <c r="BQ76" s="86"/>
      <c r="BR76" s="86"/>
      <c r="BS76" s="86"/>
      <c r="BT76" s="86"/>
      <c r="BU76" s="86"/>
      <c r="BV76" s="86"/>
      <c r="BW76" s="86"/>
      <c r="BX76" s="86"/>
      <c r="BY76" s="86"/>
      <c r="BZ76" s="87"/>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85"/>
      <c r="BM77" s="86"/>
      <c r="BN77" s="86"/>
      <c r="BO77" s="86"/>
      <c r="BP77" s="86"/>
      <c r="BQ77" s="86"/>
      <c r="BR77" s="86"/>
      <c r="BS77" s="86"/>
      <c r="BT77" s="86"/>
      <c r="BU77" s="86"/>
      <c r="BV77" s="86"/>
      <c r="BW77" s="86"/>
      <c r="BX77" s="86"/>
      <c r="BY77" s="86"/>
      <c r="BZ77" s="87"/>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85"/>
      <c r="BM78" s="86"/>
      <c r="BN78" s="86"/>
      <c r="BO78" s="86"/>
      <c r="BP78" s="86"/>
      <c r="BQ78" s="86"/>
      <c r="BR78" s="86"/>
      <c r="BS78" s="86"/>
      <c r="BT78" s="86"/>
      <c r="BU78" s="86"/>
      <c r="BV78" s="86"/>
      <c r="BW78" s="86"/>
      <c r="BX78" s="86"/>
      <c r="BY78" s="86"/>
      <c r="BZ78" s="87"/>
    </row>
    <row r="79" spans="1:78" ht="13.5" customHeight="1">
      <c r="A79" s="2"/>
      <c r="B79" s="17"/>
      <c r="C79" s="76" t="s">
        <v>37</v>
      </c>
      <c r="D79" s="76"/>
      <c r="E79" s="76"/>
      <c r="F79" s="76"/>
      <c r="G79" s="76"/>
      <c r="H79" s="76"/>
      <c r="I79" s="76"/>
      <c r="J79" s="76"/>
      <c r="K79" s="76"/>
      <c r="L79" s="76"/>
      <c r="M79" s="76"/>
      <c r="N79" s="76"/>
      <c r="O79" s="76"/>
      <c r="P79" s="76"/>
      <c r="Q79" s="76"/>
      <c r="R79" s="76"/>
      <c r="S79" s="76"/>
      <c r="T79" s="76"/>
      <c r="U79" s="20"/>
      <c r="V79" s="20"/>
      <c r="W79" s="76" t="s">
        <v>38</v>
      </c>
      <c r="X79" s="76"/>
      <c r="Y79" s="76"/>
      <c r="Z79" s="76"/>
      <c r="AA79" s="76"/>
      <c r="AB79" s="76"/>
      <c r="AC79" s="76"/>
      <c r="AD79" s="76"/>
      <c r="AE79" s="76"/>
      <c r="AF79" s="76"/>
      <c r="AG79" s="76"/>
      <c r="AH79" s="76"/>
      <c r="AI79" s="76"/>
      <c r="AJ79" s="76"/>
      <c r="AK79" s="76"/>
      <c r="AL79" s="76"/>
      <c r="AM79" s="76"/>
      <c r="AN79" s="76"/>
      <c r="AO79" s="20"/>
      <c r="AP79" s="20"/>
      <c r="AQ79" s="76" t="s">
        <v>39</v>
      </c>
      <c r="AR79" s="76"/>
      <c r="AS79" s="76"/>
      <c r="AT79" s="76"/>
      <c r="AU79" s="76"/>
      <c r="AV79" s="76"/>
      <c r="AW79" s="76"/>
      <c r="AX79" s="76"/>
      <c r="AY79" s="76"/>
      <c r="AZ79" s="76"/>
      <c r="BA79" s="76"/>
      <c r="BB79" s="76"/>
      <c r="BC79" s="76"/>
      <c r="BD79" s="76"/>
      <c r="BE79" s="76"/>
      <c r="BF79" s="76"/>
      <c r="BG79" s="76"/>
      <c r="BH79" s="76"/>
      <c r="BI79" s="18"/>
      <c r="BJ79" s="19"/>
      <c r="BK79" s="2"/>
      <c r="BL79" s="85"/>
      <c r="BM79" s="86"/>
      <c r="BN79" s="86"/>
      <c r="BO79" s="86"/>
      <c r="BP79" s="86"/>
      <c r="BQ79" s="86"/>
      <c r="BR79" s="86"/>
      <c r="BS79" s="86"/>
      <c r="BT79" s="86"/>
      <c r="BU79" s="86"/>
      <c r="BV79" s="86"/>
      <c r="BW79" s="86"/>
      <c r="BX79" s="86"/>
      <c r="BY79" s="86"/>
      <c r="BZ79" s="87"/>
    </row>
    <row r="80" spans="1:78" ht="13.5" customHeight="1">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85"/>
      <c r="BM80" s="86"/>
      <c r="BN80" s="86"/>
      <c r="BO80" s="86"/>
      <c r="BP80" s="86"/>
      <c r="BQ80" s="86"/>
      <c r="BR80" s="86"/>
      <c r="BS80" s="86"/>
      <c r="BT80" s="86"/>
      <c r="BU80" s="86"/>
      <c r="BV80" s="86"/>
      <c r="BW80" s="86"/>
      <c r="BX80" s="86"/>
      <c r="BY80" s="86"/>
      <c r="BZ80" s="87"/>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85"/>
      <c r="BM81" s="86"/>
      <c r="BN81" s="86"/>
      <c r="BO81" s="86"/>
      <c r="BP81" s="86"/>
      <c r="BQ81" s="86"/>
      <c r="BR81" s="86"/>
      <c r="BS81" s="86"/>
      <c r="BT81" s="86"/>
      <c r="BU81" s="86"/>
      <c r="BV81" s="86"/>
      <c r="BW81" s="86"/>
      <c r="BX81" s="86"/>
      <c r="BY81" s="86"/>
      <c r="BZ81" s="87"/>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8"/>
      <c r="BM82" s="89"/>
      <c r="BN82" s="89"/>
      <c r="BO82" s="89"/>
      <c r="BP82" s="89"/>
      <c r="BQ82" s="89"/>
      <c r="BR82" s="89"/>
      <c r="BS82" s="89"/>
      <c r="BT82" s="89"/>
      <c r="BU82" s="89"/>
      <c r="BV82" s="89"/>
      <c r="BW82" s="89"/>
      <c r="BX82" s="89"/>
      <c r="BY82" s="89"/>
      <c r="BZ82" s="90"/>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53</v>
      </c>
      <c r="N85" s="27" t="s">
        <v>53</v>
      </c>
      <c r="O85" s="27" t="str">
        <f>データ!EN6</f>
        <v>【0.59】</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56</v>
      </c>
      <c r="B3" s="30" t="s">
        <v>57</v>
      </c>
      <c r="C3" s="30" t="s">
        <v>58</v>
      </c>
      <c r="D3" s="30" t="s">
        <v>59</v>
      </c>
      <c r="E3" s="30" t="s">
        <v>60</v>
      </c>
      <c r="F3" s="30" t="s">
        <v>61</v>
      </c>
      <c r="G3" s="30" t="s">
        <v>62</v>
      </c>
      <c r="H3" s="78" t="s">
        <v>63</v>
      </c>
      <c r="I3" s="79"/>
      <c r="J3" s="79"/>
      <c r="K3" s="79"/>
      <c r="L3" s="79"/>
      <c r="M3" s="79"/>
      <c r="N3" s="79"/>
      <c r="O3" s="79"/>
      <c r="P3" s="79"/>
      <c r="Q3" s="79"/>
      <c r="R3" s="79"/>
      <c r="S3" s="79"/>
      <c r="T3" s="79"/>
      <c r="U3" s="79"/>
      <c r="V3" s="79"/>
      <c r="W3" s="80"/>
      <c r="X3" s="84" t="s">
        <v>64</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65</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66</v>
      </c>
      <c r="B4" s="31"/>
      <c r="C4" s="31"/>
      <c r="D4" s="31"/>
      <c r="E4" s="31"/>
      <c r="F4" s="31"/>
      <c r="G4" s="31"/>
      <c r="H4" s="81"/>
      <c r="I4" s="82"/>
      <c r="J4" s="82"/>
      <c r="K4" s="82"/>
      <c r="L4" s="82"/>
      <c r="M4" s="82"/>
      <c r="N4" s="82"/>
      <c r="O4" s="82"/>
      <c r="P4" s="82"/>
      <c r="Q4" s="82"/>
      <c r="R4" s="82"/>
      <c r="S4" s="82"/>
      <c r="T4" s="82"/>
      <c r="U4" s="82"/>
      <c r="V4" s="82"/>
      <c r="W4" s="83"/>
      <c r="X4" s="77" t="s">
        <v>67</v>
      </c>
      <c r="Y4" s="77"/>
      <c r="Z4" s="77"/>
      <c r="AA4" s="77"/>
      <c r="AB4" s="77"/>
      <c r="AC4" s="77"/>
      <c r="AD4" s="77"/>
      <c r="AE4" s="77"/>
      <c r="AF4" s="77"/>
      <c r="AG4" s="77"/>
      <c r="AH4" s="77"/>
      <c r="AI4" s="77" t="s">
        <v>68</v>
      </c>
      <c r="AJ4" s="77"/>
      <c r="AK4" s="77"/>
      <c r="AL4" s="77"/>
      <c r="AM4" s="77"/>
      <c r="AN4" s="77"/>
      <c r="AO4" s="77"/>
      <c r="AP4" s="77"/>
      <c r="AQ4" s="77"/>
      <c r="AR4" s="77"/>
      <c r="AS4" s="77"/>
      <c r="AT4" s="77" t="s">
        <v>69</v>
      </c>
      <c r="AU4" s="77"/>
      <c r="AV4" s="77"/>
      <c r="AW4" s="77"/>
      <c r="AX4" s="77"/>
      <c r="AY4" s="77"/>
      <c r="AZ4" s="77"/>
      <c r="BA4" s="77"/>
      <c r="BB4" s="77"/>
      <c r="BC4" s="77"/>
      <c r="BD4" s="77"/>
      <c r="BE4" s="77" t="s">
        <v>70</v>
      </c>
      <c r="BF4" s="77"/>
      <c r="BG4" s="77"/>
      <c r="BH4" s="77"/>
      <c r="BI4" s="77"/>
      <c r="BJ4" s="77"/>
      <c r="BK4" s="77"/>
      <c r="BL4" s="77"/>
      <c r="BM4" s="77"/>
      <c r="BN4" s="77"/>
      <c r="BO4" s="77"/>
      <c r="BP4" s="77" t="s">
        <v>71</v>
      </c>
      <c r="BQ4" s="77"/>
      <c r="BR4" s="77"/>
      <c r="BS4" s="77"/>
      <c r="BT4" s="77"/>
      <c r="BU4" s="77"/>
      <c r="BV4" s="77"/>
      <c r="BW4" s="77"/>
      <c r="BX4" s="77"/>
      <c r="BY4" s="77"/>
      <c r="BZ4" s="77"/>
      <c r="CA4" s="77" t="s">
        <v>72</v>
      </c>
      <c r="CB4" s="77"/>
      <c r="CC4" s="77"/>
      <c r="CD4" s="77"/>
      <c r="CE4" s="77"/>
      <c r="CF4" s="77"/>
      <c r="CG4" s="77"/>
      <c r="CH4" s="77"/>
      <c r="CI4" s="77"/>
      <c r="CJ4" s="77"/>
      <c r="CK4" s="77"/>
      <c r="CL4" s="77" t="s">
        <v>73</v>
      </c>
      <c r="CM4" s="77"/>
      <c r="CN4" s="77"/>
      <c r="CO4" s="77"/>
      <c r="CP4" s="77"/>
      <c r="CQ4" s="77"/>
      <c r="CR4" s="77"/>
      <c r="CS4" s="77"/>
      <c r="CT4" s="77"/>
      <c r="CU4" s="77"/>
      <c r="CV4" s="77"/>
      <c r="CW4" s="77" t="s">
        <v>74</v>
      </c>
      <c r="CX4" s="77"/>
      <c r="CY4" s="77"/>
      <c r="CZ4" s="77"/>
      <c r="DA4" s="77"/>
      <c r="DB4" s="77"/>
      <c r="DC4" s="77"/>
      <c r="DD4" s="77"/>
      <c r="DE4" s="77"/>
      <c r="DF4" s="77"/>
      <c r="DG4" s="77"/>
      <c r="DH4" s="77" t="s">
        <v>75</v>
      </c>
      <c r="DI4" s="77"/>
      <c r="DJ4" s="77"/>
      <c r="DK4" s="77"/>
      <c r="DL4" s="77"/>
      <c r="DM4" s="77"/>
      <c r="DN4" s="77"/>
      <c r="DO4" s="77"/>
      <c r="DP4" s="77"/>
      <c r="DQ4" s="77"/>
      <c r="DR4" s="77"/>
      <c r="DS4" s="77" t="s">
        <v>76</v>
      </c>
      <c r="DT4" s="77"/>
      <c r="DU4" s="77"/>
      <c r="DV4" s="77"/>
      <c r="DW4" s="77"/>
      <c r="DX4" s="77"/>
      <c r="DY4" s="77"/>
      <c r="DZ4" s="77"/>
      <c r="EA4" s="77"/>
      <c r="EB4" s="77"/>
      <c r="EC4" s="77"/>
      <c r="ED4" s="77" t="s">
        <v>77</v>
      </c>
      <c r="EE4" s="77"/>
      <c r="EF4" s="77"/>
      <c r="EG4" s="77"/>
      <c r="EH4" s="77"/>
      <c r="EI4" s="77"/>
      <c r="EJ4" s="77"/>
      <c r="EK4" s="77"/>
      <c r="EL4" s="77"/>
      <c r="EM4" s="77"/>
      <c r="EN4" s="77"/>
    </row>
    <row r="5" spans="1:144">
      <c r="A5" s="29" t="s">
        <v>78</v>
      </c>
      <c r="B5" s="32"/>
      <c r="C5" s="32"/>
      <c r="D5" s="32"/>
      <c r="E5" s="32"/>
      <c r="F5" s="32"/>
      <c r="G5" s="32"/>
      <c r="H5" s="33" t="s">
        <v>79</v>
      </c>
      <c r="I5" s="33" t="s">
        <v>80</v>
      </c>
      <c r="J5" s="33" t="s">
        <v>81</v>
      </c>
      <c r="K5" s="33" t="s">
        <v>82</v>
      </c>
      <c r="L5" s="33" t="s">
        <v>83</v>
      </c>
      <c r="M5" s="33" t="s">
        <v>84</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41</v>
      </c>
      <c r="AI5" s="33" t="s">
        <v>95</v>
      </c>
      <c r="AJ5" s="33" t="s">
        <v>96</v>
      </c>
      <c r="AK5" s="33" t="s">
        <v>97</v>
      </c>
      <c r="AL5" s="33" t="s">
        <v>98</v>
      </c>
      <c r="AM5" s="33" t="s">
        <v>99</v>
      </c>
      <c r="AN5" s="33" t="s">
        <v>100</v>
      </c>
      <c r="AO5" s="33" t="s">
        <v>101</v>
      </c>
      <c r="AP5" s="33" t="s">
        <v>102</v>
      </c>
      <c r="AQ5" s="33" t="s">
        <v>103</v>
      </c>
      <c r="AR5" s="33" t="s">
        <v>104</v>
      </c>
      <c r="AS5" s="33" t="s">
        <v>105</v>
      </c>
      <c r="AT5" s="33" t="s">
        <v>95</v>
      </c>
      <c r="AU5" s="33" t="s">
        <v>96</v>
      </c>
      <c r="AV5" s="33" t="s">
        <v>97</v>
      </c>
      <c r="AW5" s="33" t="s">
        <v>98</v>
      </c>
      <c r="AX5" s="33" t="s">
        <v>99</v>
      </c>
      <c r="AY5" s="33" t="s">
        <v>100</v>
      </c>
      <c r="AZ5" s="33" t="s">
        <v>101</v>
      </c>
      <c r="BA5" s="33" t="s">
        <v>102</v>
      </c>
      <c r="BB5" s="33" t="s">
        <v>103</v>
      </c>
      <c r="BC5" s="33" t="s">
        <v>104</v>
      </c>
      <c r="BD5" s="33" t="s">
        <v>105</v>
      </c>
      <c r="BE5" s="33" t="s">
        <v>95</v>
      </c>
      <c r="BF5" s="33" t="s">
        <v>96</v>
      </c>
      <c r="BG5" s="33" t="s">
        <v>97</v>
      </c>
      <c r="BH5" s="33" t="s">
        <v>98</v>
      </c>
      <c r="BI5" s="33" t="s">
        <v>99</v>
      </c>
      <c r="BJ5" s="33" t="s">
        <v>100</v>
      </c>
      <c r="BK5" s="33" t="s">
        <v>101</v>
      </c>
      <c r="BL5" s="33" t="s">
        <v>102</v>
      </c>
      <c r="BM5" s="33" t="s">
        <v>103</v>
      </c>
      <c r="BN5" s="33" t="s">
        <v>104</v>
      </c>
      <c r="BO5" s="33" t="s">
        <v>105</v>
      </c>
      <c r="BP5" s="33" t="s">
        <v>95</v>
      </c>
      <c r="BQ5" s="33" t="s">
        <v>96</v>
      </c>
      <c r="BR5" s="33" t="s">
        <v>97</v>
      </c>
      <c r="BS5" s="33" t="s">
        <v>98</v>
      </c>
      <c r="BT5" s="33" t="s">
        <v>99</v>
      </c>
      <c r="BU5" s="33" t="s">
        <v>100</v>
      </c>
      <c r="BV5" s="33" t="s">
        <v>101</v>
      </c>
      <c r="BW5" s="33" t="s">
        <v>102</v>
      </c>
      <c r="BX5" s="33" t="s">
        <v>103</v>
      </c>
      <c r="BY5" s="33" t="s">
        <v>104</v>
      </c>
      <c r="BZ5" s="33" t="s">
        <v>105</v>
      </c>
      <c r="CA5" s="33" t="s">
        <v>95</v>
      </c>
      <c r="CB5" s="33" t="s">
        <v>96</v>
      </c>
      <c r="CC5" s="33" t="s">
        <v>97</v>
      </c>
      <c r="CD5" s="33" t="s">
        <v>98</v>
      </c>
      <c r="CE5" s="33" t="s">
        <v>99</v>
      </c>
      <c r="CF5" s="33" t="s">
        <v>100</v>
      </c>
      <c r="CG5" s="33" t="s">
        <v>101</v>
      </c>
      <c r="CH5" s="33" t="s">
        <v>102</v>
      </c>
      <c r="CI5" s="33" t="s">
        <v>103</v>
      </c>
      <c r="CJ5" s="33" t="s">
        <v>104</v>
      </c>
      <c r="CK5" s="33" t="s">
        <v>105</v>
      </c>
      <c r="CL5" s="33" t="s">
        <v>95</v>
      </c>
      <c r="CM5" s="33" t="s">
        <v>96</v>
      </c>
      <c r="CN5" s="33" t="s">
        <v>97</v>
      </c>
      <c r="CO5" s="33" t="s">
        <v>98</v>
      </c>
      <c r="CP5" s="33" t="s">
        <v>99</v>
      </c>
      <c r="CQ5" s="33" t="s">
        <v>100</v>
      </c>
      <c r="CR5" s="33" t="s">
        <v>101</v>
      </c>
      <c r="CS5" s="33" t="s">
        <v>102</v>
      </c>
      <c r="CT5" s="33" t="s">
        <v>103</v>
      </c>
      <c r="CU5" s="33" t="s">
        <v>104</v>
      </c>
      <c r="CV5" s="33" t="s">
        <v>105</v>
      </c>
      <c r="CW5" s="33" t="s">
        <v>95</v>
      </c>
      <c r="CX5" s="33" t="s">
        <v>96</v>
      </c>
      <c r="CY5" s="33" t="s">
        <v>97</v>
      </c>
      <c r="CZ5" s="33" t="s">
        <v>98</v>
      </c>
      <c r="DA5" s="33" t="s">
        <v>99</v>
      </c>
      <c r="DB5" s="33" t="s">
        <v>100</v>
      </c>
      <c r="DC5" s="33" t="s">
        <v>101</v>
      </c>
      <c r="DD5" s="33" t="s">
        <v>102</v>
      </c>
      <c r="DE5" s="33" t="s">
        <v>103</v>
      </c>
      <c r="DF5" s="33" t="s">
        <v>104</v>
      </c>
      <c r="DG5" s="33" t="s">
        <v>105</v>
      </c>
      <c r="DH5" s="33" t="s">
        <v>95</v>
      </c>
      <c r="DI5" s="33" t="s">
        <v>96</v>
      </c>
      <c r="DJ5" s="33" t="s">
        <v>97</v>
      </c>
      <c r="DK5" s="33" t="s">
        <v>98</v>
      </c>
      <c r="DL5" s="33" t="s">
        <v>99</v>
      </c>
      <c r="DM5" s="33" t="s">
        <v>100</v>
      </c>
      <c r="DN5" s="33" t="s">
        <v>101</v>
      </c>
      <c r="DO5" s="33" t="s">
        <v>102</v>
      </c>
      <c r="DP5" s="33" t="s">
        <v>103</v>
      </c>
      <c r="DQ5" s="33" t="s">
        <v>104</v>
      </c>
      <c r="DR5" s="33" t="s">
        <v>105</v>
      </c>
      <c r="DS5" s="33" t="s">
        <v>95</v>
      </c>
      <c r="DT5" s="33" t="s">
        <v>96</v>
      </c>
      <c r="DU5" s="33" t="s">
        <v>97</v>
      </c>
      <c r="DV5" s="33" t="s">
        <v>98</v>
      </c>
      <c r="DW5" s="33" t="s">
        <v>99</v>
      </c>
      <c r="DX5" s="33" t="s">
        <v>100</v>
      </c>
      <c r="DY5" s="33" t="s">
        <v>101</v>
      </c>
      <c r="DZ5" s="33" t="s">
        <v>102</v>
      </c>
      <c r="EA5" s="33" t="s">
        <v>103</v>
      </c>
      <c r="EB5" s="33" t="s">
        <v>104</v>
      </c>
      <c r="EC5" s="33" t="s">
        <v>105</v>
      </c>
      <c r="ED5" s="33" t="s">
        <v>95</v>
      </c>
      <c r="EE5" s="33" t="s">
        <v>96</v>
      </c>
      <c r="EF5" s="33" t="s">
        <v>97</v>
      </c>
      <c r="EG5" s="33" t="s">
        <v>98</v>
      </c>
      <c r="EH5" s="33" t="s">
        <v>99</v>
      </c>
      <c r="EI5" s="33" t="s">
        <v>100</v>
      </c>
      <c r="EJ5" s="33" t="s">
        <v>101</v>
      </c>
      <c r="EK5" s="33" t="s">
        <v>102</v>
      </c>
      <c r="EL5" s="33" t="s">
        <v>103</v>
      </c>
      <c r="EM5" s="33" t="s">
        <v>104</v>
      </c>
      <c r="EN5" s="33" t="s">
        <v>105</v>
      </c>
    </row>
    <row r="6" spans="1:144" s="37" customFormat="1">
      <c r="A6" s="29" t="s">
        <v>106</v>
      </c>
      <c r="B6" s="34">
        <f>B7</f>
        <v>2016</v>
      </c>
      <c r="C6" s="34">
        <f t="shared" ref="C6:W6" si="3">C7</f>
        <v>343692</v>
      </c>
      <c r="D6" s="34">
        <f t="shared" si="3"/>
        <v>47</v>
      </c>
      <c r="E6" s="34">
        <f t="shared" si="3"/>
        <v>1</v>
      </c>
      <c r="F6" s="34">
        <f t="shared" si="3"/>
        <v>0</v>
      </c>
      <c r="G6" s="34">
        <f t="shared" si="3"/>
        <v>0</v>
      </c>
      <c r="H6" s="34" t="str">
        <f t="shared" si="3"/>
        <v>広島県　北広島町</v>
      </c>
      <c r="I6" s="34" t="str">
        <f t="shared" si="3"/>
        <v>法非適用</v>
      </c>
      <c r="J6" s="34" t="str">
        <f t="shared" si="3"/>
        <v>水道事業</v>
      </c>
      <c r="K6" s="34" t="str">
        <f t="shared" si="3"/>
        <v>簡易水道事業</v>
      </c>
      <c r="L6" s="34" t="str">
        <f t="shared" si="3"/>
        <v>D3</v>
      </c>
      <c r="M6" s="34">
        <f t="shared" si="3"/>
        <v>0</v>
      </c>
      <c r="N6" s="35" t="str">
        <f t="shared" si="3"/>
        <v>-</v>
      </c>
      <c r="O6" s="35" t="str">
        <f t="shared" si="3"/>
        <v>該当数値なし</v>
      </c>
      <c r="P6" s="35">
        <f t="shared" si="3"/>
        <v>22.94</v>
      </c>
      <c r="Q6" s="35">
        <f t="shared" si="3"/>
        <v>2968</v>
      </c>
      <c r="R6" s="35">
        <f t="shared" si="3"/>
        <v>19263</v>
      </c>
      <c r="S6" s="35">
        <f t="shared" si="3"/>
        <v>646.20000000000005</v>
      </c>
      <c r="T6" s="35">
        <f t="shared" si="3"/>
        <v>29.81</v>
      </c>
      <c r="U6" s="35">
        <f t="shared" si="3"/>
        <v>4383</v>
      </c>
      <c r="V6" s="35">
        <f t="shared" si="3"/>
        <v>35.700000000000003</v>
      </c>
      <c r="W6" s="35">
        <f t="shared" si="3"/>
        <v>122.77</v>
      </c>
      <c r="X6" s="36">
        <f>IF(X7="",NA(),X7)</f>
        <v>50.45</v>
      </c>
      <c r="Y6" s="36">
        <f t="shared" ref="Y6:AG6" si="4">IF(Y7="",NA(),Y7)</f>
        <v>47.24</v>
      </c>
      <c r="Z6" s="36">
        <f t="shared" si="4"/>
        <v>48.48</v>
      </c>
      <c r="AA6" s="36">
        <f t="shared" si="4"/>
        <v>47.39</v>
      </c>
      <c r="AB6" s="36">
        <f t="shared" si="4"/>
        <v>45.88</v>
      </c>
      <c r="AC6" s="36">
        <f t="shared" si="4"/>
        <v>74.52</v>
      </c>
      <c r="AD6" s="36">
        <f t="shared" si="4"/>
        <v>76.09</v>
      </c>
      <c r="AE6" s="36">
        <f t="shared" si="4"/>
        <v>75.87</v>
      </c>
      <c r="AF6" s="36">
        <f t="shared" si="4"/>
        <v>76.27</v>
      </c>
      <c r="AG6" s="36">
        <f t="shared" si="4"/>
        <v>77.56</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2290.92</v>
      </c>
      <c r="BF6" s="36">
        <f t="shared" ref="BF6:BN6" si="7">IF(BF7="",NA(),BF7)</f>
        <v>2277.7199999999998</v>
      </c>
      <c r="BG6" s="36">
        <f t="shared" si="7"/>
        <v>2084.35</v>
      </c>
      <c r="BH6" s="36">
        <f t="shared" si="7"/>
        <v>1932.85</v>
      </c>
      <c r="BI6" s="36">
        <f t="shared" si="7"/>
        <v>2331.5300000000002</v>
      </c>
      <c r="BJ6" s="36">
        <f t="shared" si="7"/>
        <v>1108.26</v>
      </c>
      <c r="BK6" s="36">
        <f t="shared" si="7"/>
        <v>1113.76</v>
      </c>
      <c r="BL6" s="36">
        <f t="shared" si="7"/>
        <v>1125.69</v>
      </c>
      <c r="BM6" s="36">
        <f t="shared" si="7"/>
        <v>1134.67</v>
      </c>
      <c r="BN6" s="36">
        <f t="shared" si="7"/>
        <v>1144.79</v>
      </c>
      <c r="BO6" s="35" t="str">
        <f>IF(BO7="","",IF(BO7="-","【-】","【"&amp;SUBSTITUTE(TEXT(BO7,"#,##0.00"),"-","△")&amp;"】"))</f>
        <v>【1,280.76】</v>
      </c>
      <c r="BP6" s="36">
        <f>IF(BP7="",NA(),BP7)</f>
        <v>31.79</v>
      </c>
      <c r="BQ6" s="36">
        <f t="shared" ref="BQ6:BY6" si="8">IF(BQ7="",NA(),BQ7)</f>
        <v>29.45</v>
      </c>
      <c r="BR6" s="36">
        <f t="shared" si="8"/>
        <v>30.22</v>
      </c>
      <c r="BS6" s="36">
        <f t="shared" si="8"/>
        <v>29.94</v>
      </c>
      <c r="BT6" s="36">
        <f t="shared" si="8"/>
        <v>26.47</v>
      </c>
      <c r="BU6" s="36">
        <f t="shared" si="8"/>
        <v>19.77</v>
      </c>
      <c r="BV6" s="36">
        <f t="shared" si="8"/>
        <v>34.25</v>
      </c>
      <c r="BW6" s="36">
        <f t="shared" si="8"/>
        <v>46.48</v>
      </c>
      <c r="BX6" s="36">
        <f t="shared" si="8"/>
        <v>40.6</v>
      </c>
      <c r="BY6" s="36">
        <f t="shared" si="8"/>
        <v>56.04</v>
      </c>
      <c r="BZ6" s="35" t="str">
        <f>IF(BZ7="","",IF(BZ7="-","【-】","【"&amp;SUBSTITUTE(TEXT(BZ7,"#,##0.00"),"-","△")&amp;"】"))</f>
        <v>【53.06】</v>
      </c>
      <c r="CA6" s="36">
        <f>IF(CA7="",NA(),CA7)</f>
        <v>610.25</v>
      </c>
      <c r="CB6" s="36">
        <f t="shared" ref="CB6:CJ6" si="9">IF(CB7="",NA(),CB7)</f>
        <v>664.5</v>
      </c>
      <c r="CC6" s="36">
        <f t="shared" si="9"/>
        <v>665.91</v>
      </c>
      <c r="CD6" s="36">
        <f t="shared" si="9"/>
        <v>661.39</v>
      </c>
      <c r="CE6" s="36">
        <f t="shared" si="9"/>
        <v>592.35</v>
      </c>
      <c r="CF6" s="36">
        <f t="shared" si="9"/>
        <v>878.73</v>
      </c>
      <c r="CG6" s="36">
        <f t="shared" si="9"/>
        <v>501.18</v>
      </c>
      <c r="CH6" s="36">
        <f t="shared" si="9"/>
        <v>376.61</v>
      </c>
      <c r="CI6" s="36">
        <f t="shared" si="9"/>
        <v>440.03</v>
      </c>
      <c r="CJ6" s="36">
        <f t="shared" si="9"/>
        <v>304.35000000000002</v>
      </c>
      <c r="CK6" s="35" t="str">
        <f>IF(CK7="","",IF(CK7="-","【-】","【"&amp;SUBSTITUTE(TEXT(CK7,"#,##0.00"),"-","△")&amp;"】"))</f>
        <v>【314.83】</v>
      </c>
      <c r="CL6" s="36">
        <f>IF(CL7="",NA(),CL7)</f>
        <v>42.32</v>
      </c>
      <c r="CM6" s="36">
        <f t="shared" ref="CM6:CU6" si="10">IF(CM7="",NA(),CM7)</f>
        <v>40.82</v>
      </c>
      <c r="CN6" s="36">
        <f t="shared" si="10"/>
        <v>38.450000000000003</v>
      </c>
      <c r="CO6" s="36">
        <f t="shared" si="10"/>
        <v>38.950000000000003</v>
      </c>
      <c r="CP6" s="36">
        <f t="shared" si="10"/>
        <v>43.42</v>
      </c>
      <c r="CQ6" s="36">
        <f t="shared" si="10"/>
        <v>57.17</v>
      </c>
      <c r="CR6" s="36">
        <f t="shared" si="10"/>
        <v>57.55</v>
      </c>
      <c r="CS6" s="36">
        <f t="shared" si="10"/>
        <v>57.43</v>
      </c>
      <c r="CT6" s="36">
        <f t="shared" si="10"/>
        <v>57.29</v>
      </c>
      <c r="CU6" s="36">
        <f t="shared" si="10"/>
        <v>55.9</v>
      </c>
      <c r="CV6" s="35" t="str">
        <f>IF(CV7="","",IF(CV7="-","【-】","【"&amp;SUBSTITUTE(TEXT(CV7,"#,##0.00"),"-","△")&amp;"】"))</f>
        <v>【56.28】</v>
      </c>
      <c r="CW6" s="36">
        <f>IF(CW7="",NA(),CW7)</f>
        <v>79.12</v>
      </c>
      <c r="CX6" s="36">
        <f t="shared" ref="CX6:DF6" si="11">IF(CX7="",NA(),CX7)</f>
        <v>75.19</v>
      </c>
      <c r="CY6" s="36">
        <f t="shared" si="11"/>
        <v>78.790000000000006</v>
      </c>
      <c r="CZ6" s="36">
        <f t="shared" si="11"/>
        <v>79.64</v>
      </c>
      <c r="DA6" s="36">
        <f t="shared" si="11"/>
        <v>72.040000000000006</v>
      </c>
      <c r="DB6" s="36">
        <f t="shared" si="11"/>
        <v>74.94</v>
      </c>
      <c r="DC6" s="36">
        <f t="shared" si="11"/>
        <v>74.14</v>
      </c>
      <c r="DD6" s="36">
        <f t="shared" si="11"/>
        <v>73.83</v>
      </c>
      <c r="DE6" s="36">
        <f t="shared" si="11"/>
        <v>73.69</v>
      </c>
      <c r="DF6" s="36">
        <f t="shared" si="11"/>
        <v>73.28</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5">
        <f t="shared" si="14"/>
        <v>0</v>
      </c>
      <c r="EG6" s="35">
        <f t="shared" si="14"/>
        <v>0</v>
      </c>
      <c r="EH6" s="36">
        <f t="shared" si="14"/>
        <v>0.75</v>
      </c>
      <c r="EI6" s="36">
        <f t="shared" si="14"/>
        <v>0.46</v>
      </c>
      <c r="EJ6" s="36">
        <f t="shared" si="14"/>
        <v>0.8</v>
      </c>
      <c r="EK6" s="36">
        <f t="shared" si="14"/>
        <v>0.69</v>
      </c>
      <c r="EL6" s="36">
        <f t="shared" si="14"/>
        <v>0.65</v>
      </c>
      <c r="EM6" s="36">
        <f t="shared" si="14"/>
        <v>0.53</v>
      </c>
      <c r="EN6" s="35" t="str">
        <f>IF(EN7="","",IF(EN7="-","【-】","【"&amp;SUBSTITUTE(TEXT(EN7,"#,##0.00"),"-","△")&amp;"】"))</f>
        <v>【0.59】</v>
      </c>
    </row>
    <row r="7" spans="1:144" s="37" customFormat="1">
      <c r="A7" s="29"/>
      <c r="B7" s="38">
        <v>2016</v>
      </c>
      <c r="C7" s="38">
        <v>343692</v>
      </c>
      <c r="D7" s="38">
        <v>47</v>
      </c>
      <c r="E7" s="38">
        <v>1</v>
      </c>
      <c r="F7" s="38">
        <v>0</v>
      </c>
      <c r="G7" s="38">
        <v>0</v>
      </c>
      <c r="H7" s="38" t="s">
        <v>107</v>
      </c>
      <c r="I7" s="38" t="s">
        <v>108</v>
      </c>
      <c r="J7" s="38" t="s">
        <v>109</v>
      </c>
      <c r="K7" s="38" t="s">
        <v>110</v>
      </c>
      <c r="L7" s="38" t="s">
        <v>111</v>
      </c>
      <c r="M7" s="38"/>
      <c r="N7" s="39" t="s">
        <v>112</v>
      </c>
      <c r="O7" s="39" t="s">
        <v>113</v>
      </c>
      <c r="P7" s="39">
        <v>22.94</v>
      </c>
      <c r="Q7" s="39">
        <v>2968</v>
      </c>
      <c r="R7" s="39">
        <v>19263</v>
      </c>
      <c r="S7" s="39">
        <v>646.20000000000005</v>
      </c>
      <c r="T7" s="39">
        <v>29.81</v>
      </c>
      <c r="U7" s="39">
        <v>4383</v>
      </c>
      <c r="V7" s="39">
        <v>35.700000000000003</v>
      </c>
      <c r="W7" s="39">
        <v>122.77</v>
      </c>
      <c r="X7" s="39">
        <v>50.45</v>
      </c>
      <c r="Y7" s="39">
        <v>47.24</v>
      </c>
      <c r="Z7" s="39">
        <v>48.48</v>
      </c>
      <c r="AA7" s="39">
        <v>47.39</v>
      </c>
      <c r="AB7" s="39">
        <v>45.88</v>
      </c>
      <c r="AC7" s="39">
        <v>74.52</v>
      </c>
      <c r="AD7" s="39">
        <v>76.09</v>
      </c>
      <c r="AE7" s="39">
        <v>75.87</v>
      </c>
      <c r="AF7" s="39">
        <v>76.27</v>
      </c>
      <c r="AG7" s="39">
        <v>77.56</v>
      </c>
      <c r="AH7" s="39">
        <v>76.78</v>
      </c>
      <c r="AI7" s="39"/>
      <c r="AJ7" s="39"/>
      <c r="AK7" s="39"/>
      <c r="AL7" s="39"/>
      <c r="AM7" s="39"/>
      <c r="AN7" s="39"/>
      <c r="AO7" s="39"/>
      <c r="AP7" s="39"/>
      <c r="AQ7" s="39"/>
      <c r="AR7" s="39"/>
      <c r="AS7" s="39"/>
      <c r="AT7" s="39"/>
      <c r="AU7" s="39"/>
      <c r="AV7" s="39"/>
      <c r="AW7" s="39"/>
      <c r="AX7" s="39"/>
      <c r="AY7" s="39"/>
      <c r="AZ7" s="39"/>
      <c r="BA7" s="39"/>
      <c r="BB7" s="39"/>
      <c r="BC7" s="39"/>
      <c r="BD7" s="39"/>
      <c r="BE7" s="39">
        <v>2290.92</v>
      </c>
      <c r="BF7" s="39">
        <v>2277.7199999999998</v>
      </c>
      <c r="BG7" s="39">
        <v>2084.35</v>
      </c>
      <c r="BH7" s="39">
        <v>1932.85</v>
      </c>
      <c r="BI7" s="39">
        <v>2331.5300000000002</v>
      </c>
      <c r="BJ7" s="39">
        <v>1108.26</v>
      </c>
      <c r="BK7" s="39">
        <v>1113.76</v>
      </c>
      <c r="BL7" s="39">
        <v>1125.69</v>
      </c>
      <c r="BM7" s="39">
        <v>1134.67</v>
      </c>
      <c r="BN7" s="39">
        <v>1144.79</v>
      </c>
      <c r="BO7" s="39">
        <v>1280.76</v>
      </c>
      <c r="BP7" s="39">
        <v>31.79</v>
      </c>
      <c r="BQ7" s="39">
        <v>29.45</v>
      </c>
      <c r="BR7" s="39">
        <v>30.22</v>
      </c>
      <c r="BS7" s="39">
        <v>29.94</v>
      </c>
      <c r="BT7" s="39">
        <v>26.47</v>
      </c>
      <c r="BU7" s="39">
        <v>19.77</v>
      </c>
      <c r="BV7" s="39">
        <v>34.25</v>
      </c>
      <c r="BW7" s="39">
        <v>46.48</v>
      </c>
      <c r="BX7" s="39">
        <v>40.6</v>
      </c>
      <c r="BY7" s="39">
        <v>56.04</v>
      </c>
      <c r="BZ7" s="39">
        <v>53.06</v>
      </c>
      <c r="CA7" s="39">
        <v>610.25</v>
      </c>
      <c r="CB7" s="39">
        <v>664.5</v>
      </c>
      <c r="CC7" s="39">
        <v>665.91</v>
      </c>
      <c r="CD7" s="39">
        <v>661.39</v>
      </c>
      <c r="CE7" s="39">
        <v>592.35</v>
      </c>
      <c r="CF7" s="39">
        <v>878.73</v>
      </c>
      <c r="CG7" s="39">
        <v>501.18</v>
      </c>
      <c r="CH7" s="39">
        <v>376.61</v>
      </c>
      <c r="CI7" s="39">
        <v>440.03</v>
      </c>
      <c r="CJ7" s="39">
        <v>304.35000000000002</v>
      </c>
      <c r="CK7" s="39">
        <v>314.83</v>
      </c>
      <c r="CL7" s="39">
        <v>42.32</v>
      </c>
      <c r="CM7" s="39">
        <v>40.82</v>
      </c>
      <c r="CN7" s="39">
        <v>38.450000000000003</v>
      </c>
      <c r="CO7" s="39">
        <v>38.950000000000003</v>
      </c>
      <c r="CP7" s="39">
        <v>43.42</v>
      </c>
      <c r="CQ7" s="39">
        <v>57.17</v>
      </c>
      <c r="CR7" s="39">
        <v>57.55</v>
      </c>
      <c r="CS7" s="39">
        <v>57.43</v>
      </c>
      <c r="CT7" s="39">
        <v>57.29</v>
      </c>
      <c r="CU7" s="39">
        <v>55.9</v>
      </c>
      <c r="CV7" s="39">
        <v>56.28</v>
      </c>
      <c r="CW7" s="39">
        <v>79.12</v>
      </c>
      <c r="CX7" s="39">
        <v>75.19</v>
      </c>
      <c r="CY7" s="39">
        <v>78.790000000000006</v>
      </c>
      <c r="CZ7" s="39">
        <v>79.64</v>
      </c>
      <c r="DA7" s="39">
        <v>72.040000000000006</v>
      </c>
      <c r="DB7" s="39">
        <v>74.94</v>
      </c>
      <c r="DC7" s="39">
        <v>74.14</v>
      </c>
      <c r="DD7" s="39">
        <v>73.83</v>
      </c>
      <c r="DE7" s="39">
        <v>73.69</v>
      </c>
      <c r="DF7" s="39">
        <v>73.28</v>
      </c>
      <c r="DG7" s="39">
        <v>74.94</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v>
      </c>
      <c r="EG7" s="39">
        <v>0</v>
      </c>
      <c r="EH7" s="39">
        <v>0.75</v>
      </c>
      <c r="EI7" s="39">
        <v>0.46</v>
      </c>
      <c r="EJ7" s="39">
        <v>0.8</v>
      </c>
      <c r="EK7" s="39">
        <v>0.69</v>
      </c>
      <c r="EL7" s="39">
        <v>0.65</v>
      </c>
      <c r="EM7" s="39">
        <v>0.53</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114</v>
      </c>
      <c r="C9" s="41" t="s">
        <v>115</v>
      </c>
      <c r="D9" s="41" t="s">
        <v>116</v>
      </c>
      <c r="E9" s="41" t="s">
        <v>117</v>
      </c>
      <c r="F9" s="41" t="s">
        <v>118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57</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溝上　正義</cp:lastModifiedBy>
  <cp:lastPrinted>2018-02-06T03:23:37Z</cp:lastPrinted>
  <dcterms:created xsi:type="dcterms:W3CDTF">2017-12-25T01:46:22Z</dcterms:created>
  <dcterms:modified xsi:type="dcterms:W3CDTF">2018-02-07T23:36:38Z</dcterms:modified>
  <cp:category/>
</cp:coreProperties>
</file>